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3"/>
  </bookViews>
  <sheets>
    <sheet name="INGV" sheetId="4" r:id="rId1"/>
    <sheet name="Sez. AC" sheetId="1" r:id="rId2"/>
    <sheet name="Sez. BO" sheetId="6" r:id="rId3"/>
    <sheet name="Sez. ONT" sheetId="7" r:id="rId4"/>
    <sheet name="Sez. PA" sheetId="2" r:id="rId5"/>
    <sheet name="Sez. RM1" sheetId="10" r:id="rId6"/>
    <sheet name="Sez. RM2" sheetId="3" r:id="rId7"/>
    <sheet name="PON InSEA" sheetId="8" r:id="rId8"/>
    <sheet name="PON GRINT" sheetId="11" r:id="rId9"/>
  </sheets>
  <calcPr calcId="162913" concurrentCalc="0"/>
</workbook>
</file>

<file path=xl/calcChain.xml><?xml version="1.0" encoding="utf-8"?>
<calcChain xmlns="http://schemas.openxmlformats.org/spreadsheetml/2006/main">
  <c r="Q31" i="7" l="1"/>
  <c r="T31" i="7"/>
  <c r="R31" i="7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Q38" i="1"/>
  <c r="R45" i="11"/>
  <c r="C9" i="11"/>
  <c r="Q45" i="11"/>
  <c r="B9" i="11"/>
  <c r="S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D9" i="11"/>
  <c r="T45" i="11"/>
  <c r="R38" i="1"/>
  <c r="C12" i="1"/>
  <c r="B12" i="1"/>
  <c r="D12" i="1"/>
  <c r="D12" i="3"/>
  <c r="Q33" i="10"/>
  <c r="B12" i="10"/>
  <c r="U33" i="10"/>
  <c r="T33" i="10"/>
  <c r="R33" i="10"/>
  <c r="C12" i="10"/>
  <c r="D12" i="10"/>
  <c r="D12" i="7"/>
  <c r="U31" i="7"/>
  <c r="S31" i="7"/>
  <c r="S50" i="8"/>
  <c r="U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R28" i="8"/>
  <c r="Q28" i="8"/>
  <c r="R27" i="8"/>
  <c r="Q27" i="8"/>
  <c r="U33" i="3"/>
  <c r="T33" i="3"/>
  <c r="R33" i="3"/>
  <c r="Q33" i="3"/>
  <c r="U30" i="6"/>
  <c r="S30" i="6"/>
  <c r="R30" i="6"/>
  <c r="Q30" i="6"/>
  <c r="B12" i="6"/>
  <c r="D12" i="6"/>
  <c r="T29" i="6"/>
  <c r="T28" i="6"/>
  <c r="T27" i="6"/>
  <c r="U35" i="2"/>
  <c r="T35" i="2"/>
  <c r="S35" i="2"/>
  <c r="R35" i="2"/>
  <c r="Q35" i="2"/>
  <c r="Q50" i="8"/>
  <c r="B9" i="8"/>
  <c r="B9" i="4"/>
  <c r="B12" i="4"/>
  <c r="R50" i="8"/>
  <c r="C9" i="8"/>
  <c r="C9" i="4"/>
  <c r="C12" i="4"/>
  <c r="T50" i="8"/>
  <c r="T30" i="6"/>
  <c r="C16" i="4"/>
  <c r="B16" i="4"/>
  <c r="D12" i="4"/>
  <c r="D9" i="4"/>
  <c r="D9" i="8"/>
  <c r="D16" i="4"/>
</calcChain>
</file>

<file path=xl/sharedStrings.xml><?xml version="1.0" encoding="utf-8"?>
<sst xmlns="http://schemas.openxmlformats.org/spreadsheetml/2006/main" count="1840" uniqueCount="373">
  <si>
    <t>ALLEGATO II - SCHEDA B : PROGRAMMA BIENNALE DEGLI ACQUISTI DI FORNITURE E SERVIZI 2019/2020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</si>
  <si>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</si>
  <si>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</si>
  <si>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</si>
  <si>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</si>
  <si>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</si>
  <si>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</si>
  <si>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</si>
  <si>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</si>
  <si>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</si>
  <si>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</si>
  <si>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</si>
  <si>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</si>
  <si>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</si>
  <si>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</si>
  <si>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</si>
  <si>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</si>
  <si>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</si>
  <si>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</si>
  <si>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</si>
  <si>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</si>
  <si>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</si>
  <si>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</si>
  <si>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</si>
  <si>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</si>
  <si>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</si>
  <si>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</si>
  <si>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</si>
  <si>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</si>
  <si>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</si>
  <si>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</si>
  <si>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06838821004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</si>
  <si>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</si>
  <si>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</si>
  <si>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</si>
  <si>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</si>
  <si>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</si>
  <si>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</si>
  <si>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</si>
  <si>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</si>
  <si>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</si>
  <si>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</si>
  <si>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PA06838821004201900001</t>
  </si>
  <si>
    <t>G66J17000360007</t>
  </si>
  <si>
    <t>no</t>
  </si>
  <si>
    <t>Sicilia</t>
  </si>
  <si>
    <t>Fornitura</t>
  </si>
  <si>
    <t>35125100-7</t>
  </si>
  <si>
    <t>Sensoristica specialistica per uso marino</t>
  </si>
  <si>
    <t>alta</t>
  </si>
  <si>
    <t>Italiano</t>
  </si>
  <si>
    <t>PA06838821004201900002</t>
  </si>
  <si>
    <t xml:space="preserve">44523300-5 </t>
  </si>
  <si>
    <t>Junction box sottomarina di connessione per cavo elettro-ottico</t>
  </si>
  <si>
    <t>Caruso</t>
  </si>
  <si>
    <t>PA06838821004201900003</t>
  </si>
  <si>
    <t>38340000-0</t>
  </si>
  <si>
    <t>Strumetazione per monitoraggio oceanografico</t>
  </si>
  <si>
    <t>media</t>
  </si>
  <si>
    <t>Longo</t>
  </si>
  <si>
    <t>PA06838821004201900004</t>
  </si>
  <si>
    <t>Boa di superficie strumentata e boa jumper con interconnesse</t>
  </si>
  <si>
    <t>PA06838821004201900005</t>
  </si>
  <si>
    <t>48820000-2</t>
  </si>
  <si>
    <t>Server e sistema stoccaggio dati</t>
  </si>
  <si>
    <t>Mastrolia</t>
  </si>
  <si>
    <t>PA06838821004201900006</t>
  </si>
  <si>
    <t>38430000-8</t>
  </si>
  <si>
    <t>Strumentazione analitica ICP Massa per misura elementi in traccia nelle acque</t>
  </si>
  <si>
    <t>Grassa</t>
  </si>
  <si>
    <t>PA06838821004201900007</t>
  </si>
  <si>
    <t>servizio</t>
  </si>
  <si>
    <t>72500000-0</t>
  </si>
  <si>
    <t>Connessione alla rete GARR comprensiva di contratto quinquennale e accensione della fibra</t>
  </si>
  <si>
    <t>PA06838821004201900008</t>
  </si>
  <si>
    <t xml:space="preserve">60651000-6  </t>
  </si>
  <si>
    <t>servizi nautici con imbarcazione da lavoro per test e deposione infrastrutture marine</t>
  </si>
  <si>
    <t>Note</t>
  </si>
  <si>
    <t>(1) Codice CUI = Il codice è composto da: codice sezione (come da tabella B.3) + codice fiscale dell'Amministrazione + prima annualità del primo programma nel quale l'intervento è stato inserito (aaaa) + progressivo di 5 cifre dalla prima annualità del primo programma (Es: AC06838821004201900001, AC06838821004201900002, ecc.)</t>
  </si>
  <si>
    <t>Il referente del programma</t>
  </si>
  <si>
    <t>(2) Indica il CUP (cfr. art. 11, l. 16 gennaio 2003, n. 3)</t>
  </si>
  <si>
    <t>(....................)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</si>
  <si>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</si>
  <si>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Per «lotto funzionale» s’intende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</t>
  </si>
  <si>
    <t xml:space="preserve">(5) Relativa a CPV principale. Deve essere rispettata la coerenza, per le prime due cifre, con il settore (per Forniture = CPV &lt;45 o 48; per Servizi = CPV &gt;48). L'elenco dei codici è consultabile al sito: https://simap.ted.europa.eu/it/web/simap/cpv </t>
  </si>
  <si>
    <t>(6) Indica il livello di priorità, sulla base della Tabella B.1</t>
  </si>
  <si>
    <t xml:space="preserve">(7) Riportare nome e cognome del responsabile del procedimento </t>
  </si>
  <si>
    <t>(8) Importo totale, come risultante dalla stima del valore complessivo, ovvero, per gli acquisti di forniture e servizi ricompresi nell'elenco annuale, gli importi del prospetto economico delle acquisizioni medesime.</t>
  </si>
  <si>
    <t>(9) Riportare l'importo dell'eventuale capitale privato come quota parte dell'importo complessivo</t>
  </si>
  <si>
    <t>(10) Dati obbligatori per i soli acquisti ricompresi nella prima annualità (da compilare solo in caso di ricorso a soggetti aggregatori)</t>
  </si>
  <si>
    <t>(11) Indica se l'acquisto è stato aggiunto o è stato modificato a seguito di variazione in corso d'anno.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</si>
  <si>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</si>
  <si>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priorità massima</t>
  </si>
  <si>
    <t>2. priorità media</t>
  </si>
  <si>
    <t>3. priorità minima</t>
  </si>
  <si>
    <t>1. aggiunta di uno o più acquisti in conseguenza di atti amministrativi adottati a livello statale o regionale</t>
  </si>
  <si>
    <t>2. aggiunta di uno o più acquisti per la sopravvenuta disponibilità di finanziamenti all’interno del bilancio non prevedibili al momento della prima approvazione del programma, ivi comprese le ulteriori risorse disponibili anche a seguito di ribassi d’asta o di economie</t>
  </si>
  <si>
    <t>3. anticipazione alla prima annualità dell’acquisizione di una fornitura o di un servizio ricompreso nel programma biennale degli acquisti</t>
  </si>
  <si>
    <t>4. modifica del quadro economico degli acquisti già contemplati nell’elenco annuale, per la quale si rendano necessarie ulteriori risorse</t>
  </si>
  <si>
    <t>5. aggiunta di uno o più acquisti non inseriti nella prima annualità per sopraggiunti eventi imprevedibili o calamitosi o per sopravvenute disposizioni di legge o regolamentari o sulla base di un autonomo piano finanziario che non utilizzi risorse già previste nell’elenco annuale</t>
  </si>
  <si>
    <t>Tabella B.3</t>
  </si>
  <si>
    <t>AC = Amministrazione Centrale</t>
  </si>
  <si>
    <t>BO = Sezione di Bologna</t>
  </si>
  <si>
    <t>MI = Sezione di Milano</t>
  </si>
  <si>
    <t>OE = Osservatorio Etneo</t>
  </si>
  <si>
    <t>ONT = Osservatorio Nazionale Terremoti</t>
  </si>
  <si>
    <t>OV = Osservatorio Vesuviano</t>
  </si>
  <si>
    <t>PA = Sezione di Palermo</t>
  </si>
  <si>
    <t>PI = Sezione di Pisa</t>
  </si>
  <si>
    <t>RM1 = Sezione di Roma1</t>
  </si>
  <si>
    <t>RM2 = Sezione di Roma 2</t>
  </si>
  <si>
    <t>DELL'AMMINISTRAZIONE INGV, SEZIONE PALERMO</t>
  </si>
  <si>
    <t>ALLEGATO II - SCHEDA A : PROGRAMMA BIENNALE DEGLI ACQUISTI DI FORNITURE E SERVIZI 2019/2020</t>
  </si>
  <si>
    <t/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</si>
  <si>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</si>
  <si>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</si>
  <si>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</si>
  <si>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</si>
  <si>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</si>
  <si>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</si>
  <si>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</si>
  <si>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</si>
  <si>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</si>
  <si>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 (2)</t>
  </si>
  <si>
    <t>Risorse derivanti da trasferimento di immobili ex art.191 D.Lgs. 50/2016</t>
  </si>
  <si>
    <t>Altro</t>
  </si>
  <si>
    <t>Totale</t>
  </si>
  <si>
    <t>AC1 = Amministrazione Centrale - Direzione 1 Bilancio</t>
  </si>
  <si>
    <t>AC2 = Amministrazione Centrale - Direzione 2 Personale</t>
  </si>
  <si>
    <t>QUADRO DELLE RISORSE NECESSARIE ALLA REALIZZAZIONE DEL PROGRAMMA</t>
  </si>
  <si>
    <t>DELL'AMMINISTRAZIONE INGV, SEZIONE ONT</t>
  </si>
  <si>
    <t>NO</t>
  </si>
  <si>
    <t>SERVIZI</t>
  </si>
  <si>
    <t xml:space="preserve">64214100-0 - 64221000-1 </t>
  </si>
  <si>
    <t>Sistemi satellitari STAR</t>
  </si>
  <si>
    <t>SI</t>
  </si>
  <si>
    <t>Connettività satellitare Gara ex AC</t>
  </si>
  <si>
    <t>fornitura</t>
  </si>
  <si>
    <t>48460000-0</t>
  </si>
  <si>
    <t>Rinnovo licenze sarscape</t>
  </si>
  <si>
    <t>si</t>
  </si>
  <si>
    <t>IL Direttore dell'ONT</t>
  </si>
  <si>
    <t>Dott.Salvatore Stramondo</t>
  </si>
  <si>
    <t>DELL'AMMINISTRAZIONE INGV, SEZIONE BOLOGNA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</si>
  <si>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</si>
  <si>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BO06838821004201900001</t>
  </si>
  <si>
    <t>D32I15000110006</t>
  </si>
  <si>
    <t>Emilia-Romagna</t>
  </si>
  <si>
    <t xml:space="preserve">forniture </t>
  </si>
  <si>
    <t>30211100-2</t>
  </si>
  <si>
    <t>cluster di servizi e di calcolo per Oceanografia</t>
  </si>
  <si>
    <t>Claudia Fratianni</t>
  </si>
  <si>
    <t>BO06838821004201900004</t>
  </si>
  <si>
    <t>da richiedere (progetti MISE)</t>
  </si>
  <si>
    <t xml:space="preserve">30211100-2 </t>
  </si>
  <si>
    <t xml:space="preserve">Server multiblade per CMS </t>
  </si>
  <si>
    <t>Stefania Danesi</t>
  </si>
  <si>
    <t>BO06838821004201900005</t>
  </si>
  <si>
    <t>storage per CMS</t>
  </si>
  <si>
    <t>RM206838821004201900001</t>
  </si>
  <si>
    <t>D81J08000110006</t>
  </si>
  <si>
    <t>Lazio</t>
  </si>
  <si>
    <t>misto</t>
  </si>
  <si>
    <t>31682210-5</t>
  </si>
  <si>
    <t>completamento ROV</t>
  </si>
  <si>
    <t>L. Beranzoli</t>
  </si>
  <si>
    <t>RM206838821004201900002</t>
  </si>
  <si>
    <t>servizi</t>
  </si>
  <si>
    <t>Potenziamento infrastruttura Western Ionion Sea</t>
  </si>
  <si>
    <t>RM206838821004201900003</t>
  </si>
  <si>
    <t>aggiornamenti osservatori sottomarini INGV</t>
  </si>
  <si>
    <t>RM206838821004201900004</t>
  </si>
  <si>
    <t>60651000-6</t>
  </si>
  <si>
    <t>noleggi mezzi navali per operazioni sottomarine</t>
  </si>
  <si>
    <t>RM206838821004201900005</t>
  </si>
  <si>
    <t>50530000-9</t>
  </si>
  <si>
    <t>noleggio deposito e manutenzione</t>
  </si>
  <si>
    <t>RM206838821004201900006</t>
  </si>
  <si>
    <t>D82F17000320006</t>
  </si>
  <si>
    <t>48510000-6</t>
  </si>
  <si>
    <t>Servizi di comunicazione e divulgazione</t>
  </si>
  <si>
    <t>DELL'AMMINISTRAZIONE INGV, SEZIONE ROMA2</t>
  </si>
  <si>
    <t>AC106838821004201900001</t>
  </si>
  <si>
    <t>38970000-5</t>
  </si>
  <si>
    <t>Piattaforme sottomarine</t>
  </si>
  <si>
    <t>0000239987</t>
  </si>
  <si>
    <t>INGV</t>
  </si>
  <si>
    <t>AC106838821004201900002</t>
  </si>
  <si>
    <t>Sensori sismici</t>
  </si>
  <si>
    <t>0000239988</t>
  </si>
  <si>
    <t>AC106838821004201900003</t>
  </si>
  <si>
    <t>correntometri e idrofoni</t>
  </si>
  <si>
    <t>0000239989</t>
  </si>
  <si>
    <t>RM2106838821004201900001</t>
  </si>
  <si>
    <t>Gravimetri</t>
  </si>
  <si>
    <t>0000239990</t>
  </si>
  <si>
    <t>RM2106838821004201900002</t>
  </si>
  <si>
    <t>Alimentatori e sist. telemetria</t>
  </si>
  <si>
    <t>0000239991</t>
  </si>
  <si>
    <t>RM2106838821004201900003</t>
  </si>
  <si>
    <t>Server e storage</t>
  </si>
  <si>
    <t>0000239992</t>
  </si>
  <si>
    <t>NA106838821004201900001</t>
  </si>
  <si>
    <t>Campania</t>
  </si>
  <si>
    <t>Seabed platform</t>
  </si>
  <si>
    <t>0000239993</t>
  </si>
  <si>
    <t>NA106838821004201900002</t>
  </si>
  <si>
    <t>Mooring standalone</t>
  </si>
  <si>
    <t>0000239994</t>
  </si>
  <si>
    <t>AC106838821004201900004</t>
  </si>
  <si>
    <t>Frame Modulo Sottomarino Multiparametrico</t>
  </si>
  <si>
    <t>0000239995</t>
  </si>
  <si>
    <t>CNT106838821004201900003</t>
  </si>
  <si>
    <t>Cavi custom</t>
  </si>
  <si>
    <t>0000239996</t>
  </si>
  <si>
    <t>CNT106838821004201900004</t>
  </si>
  <si>
    <t>Frame vesse</t>
  </si>
  <si>
    <t>0000239997</t>
  </si>
  <si>
    <t>CNT106838821004201900005</t>
  </si>
  <si>
    <t>Frame zavorra</t>
  </si>
  <si>
    <t>0000239998</t>
  </si>
  <si>
    <t>AC106838821004201900005</t>
  </si>
  <si>
    <t>Digitalizz. Sganciatore, boa</t>
  </si>
  <si>
    <t>0000239999</t>
  </si>
  <si>
    <t>RM2106838821004201900004</t>
  </si>
  <si>
    <t>Potenziam. Oss. Lampedusa</t>
  </si>
  <si>
    <t>0000240000</t>
  </si>
  <si>
    <t>RM2106838821004201900005</t>
  </si>
  <si>
    <t>Idrofoni</t>
  </si>
  <si>
    <t>0000240001</t>
  </si>
  <si>
    <t>AC106838821004201900006</t>
  </si>
  <si>
    <t>Digisonda</t>
  </si>
  <si>
    <t>0000240002</t>
  </si>
  <si>
    <t>RM1106838821004201900001</t>
  </si>
  <si>
    <t>Laser Doppler Anemometry (LDA)</t>
  </si>
  <si>
    <t>0000240003</t>
  </si>
  <si>
    <t>RM1106838821004201900002</t>
  </si>
  <si>
    <t>Analizzatore isotopico per metano CRDS</t>
  </si>
  <si>
    <t>0000240004</t>
  </si>
  <si>
    <t>RM1106838821004201900003</t>
  </si>
  <si>
    <t>spettrometro Raman</t>
  </si>
  <si>
    <t>0000240005</t>
  </si>
  <si>
    <t>RM2106838821004201900006</t>
  </si>
  <si>
    <t>Posizionamento dinamico</t>
  </si>
  <si>
    <t>0000240006</t>
  </si>
  <si>
    <t>RM2106838821004201900007</t>
  </si>
  <si>
    <t>Sistema criogenico Moebius</t>
  </si>
  <si>
    <t>0000240007</t>
  </si>
  <si>
    <t>RM2106838821004201900008</t>
  </si>
  <si>
    <t>Sist. Compensaz. Magnetico</t>
  </si>
  <si>
    <t>0000240008</t>
  </si>
  <si>
    <t>AC106838821004201900007</t>
  </si>
  <si>
    <t>Side Scan Sonar integrato con accessori vari</t>
  </si>
  <si>
    <t>0000240009</t>
  </si>
  <si>
    <t>DELL'AMMINISTRAZIONE INGV, SEZIONE AMMINISTRAZIONE CENTRALE</t>
  </si>
  <si>
    <t>DELL'AMMINISTRAZIONE INGV, SEZIONE ROMA1</t>
  </si>
  <si>
    <t>ALLEGATO II - SCHEDA A : PROGRAMMA BIENNALE DEGLI ACQUISTI DI FORNITURE E SERVIZI 2019/2020 DELL'AMMINISTRAZIONE INGV</t>
  </si>
  <si>
    <t>Rilevatori Radon a stato solido</t>
  </si>
  <si>
    <t>Galli</t>
  </si>
  <si>
    <t>Sensori sismici stand alon per array microzonazione</t>
  </si>
  <si>
    <t>Milana</t>
  </si>
  <si>
    <t>Roma</t>
  </si>
  <si>
    <t>RAMAN</t>
  </si>
  <si>
    <t>Sciarra</t>
  </si>
  <si>
    <t>Analizzatore CRDS</t>
  </si>
  <si>
    <t>Procesi</t>
  </si>
  <si>
    <t>Sistema di controllo di pressione</t>
  </si>
  <si>
    <t>Scarlato</t>
  </si>
  <si>
    <t>IHPV</t>
  </si>
  <si>
    <t>RM106838821004201900001</t>
  </si>
  <si>
    <t>RM106838821004201900002</t>
  </si>
  <si>
    <t>RM106838821004201900003</t>
  </si>
  <si>
    <t>RM106838821004201900004</t>
  </si>
  <si>
    <t>RM106838821004201900005</t>
  </si>
  <si>
    <t>RM106838821004201900006</t>
  </si>
  <si>
    <t>2</t>
  </si>
  <si>
    <t>Grottaminarda</t>
  </si>
  <si>
    <t>AC06838821004201900001</t>
  </si>
  <si>
    <t>32412100-5 32410000-0 32413100-2 32420000-3 32422000-7</t>
  </si>
  <si>
    <t>Upgrade e potenziamento dei sistemi di networking persso la sede di Roma</t>
  </si>
  <si>
    <t>massima</t>
  </si>
  <si>
    <t>Upgrade e potenziamento dei sistemi server per servizi informatici presso la sede di Roma</t>
  </si>
  <si>
    <t>48820000-2 48823000-3</t>
  </si>
  <si>
    <t>Upgrade e potenziamento dei sistemi di storage persso la sede di Roma</t>
  </si>
  <si>
    <t>Servizi</t>
  </si>
  <si>
    <t>48223000-7</t>
  </si>
  <si>
    <t>Rinnovo licenze di posta elettronica di Istituto</t>
  </si>
  <si>
    <t>48000000-8 48311000-1 48311100-2</t>
  </si>
  <si>
    <t>Acquisto nuovo sistema di protocollazione INGV</t>
  </si>
  <si>
    <t>48222000-0</t>
  </si>
  <si>
    <t>Sviluppo nuovo portale INGV</t>
  </si>
  <si>
    <t>Moduli funzionamento Zucchetti</t>
  </si>
  <si>
    <t>minima</t>
  </si>
  <si>
    <t>Piattaforma di stampa centralizzata</t>
  </si>
  <si>
    <t>Assessment cyber security anche ai fini del GDPR</t>
  </si>
  <si>
    <t>somma (12)</t>
  </si>
  <si>
    <t>CAMPANIA SICILIA CALABRIA</t>
  </si>
  <si>
    <t>forniture</t>
  </si>
  <si>
    <t>38293000-5</t>
  </si>
  <si>
    <t>Strumentazione scientifica ed apparecchiature per stazioni sismiche</t>
  </si>
  <si>
    <t>AC06838821004201900002</t>
  </si>
  <si>
    <t xml:space="preserve">CAMPANIA SICILIA </t>
  </si>
  <si>
    <t>32260000-3</t>
  </si>
  <si>
    <t>Strumentazione geodetica</t>
  </si>
  <si>
    <t>AC06838821004201900003</t>
  </si>
  <si>
    <t>CAMPANIA SICILIA ABBRUZZO</t>
  </si>
  <si>
    <t>38260000-5</t>
  </si>
  <si>
    <t>Acquisto Magnetometri</t>
  </si>
  <si>
    <t>AC06838821004201900004</t>
  </si>
  <si>
    <t>LAZIO</t>
  </si>
  <si>
    <t xml:space="preserve">Acquisto magnetometro </t>
  </si>
  <si>
    <t>AC06838821004201900005</t>
  </si>
  <si>
    <t>38200000-7</t>
  </si>
  <si>
    <t>Autoclave a gas per studi rocce e magmi</t>
  </si>
  <si>
    <t>AC06838821004201900006</t>
  </si>
  <si>
    <t>38410000-2</t>
  </si>
  <si>
    <t>Attrezzatura per Laboratori Geochimica Napoli e Catania</t>
  </si>
  <si>
    <t>AC06838821004201900007</t>
  </si>
  <si>
    <t>CAMPANIA LAZIO</t>
  </si>
  <si>
    <t>Strumentazione per rete geochimica</t>
  </si>
  <si>
    <t>AC06838821004201900008</t>
  </si>
  <si>
    <t>SICILIA</t>
  </si>
  <si>
    <t>Stazioni di monitoraggio video e termico dell'attività eruttiva dei vulcani</t>
  </si>
  <si>
    <t>AC06838821004201900009</t>
  </si>
  <si>
    <t>CALABRIA</t>
  </si>
  <si>
    <t>32532000-1</t>
  </si>
  <si>
    <t>Antenna satellitare</t>
  </si>
  <si>
    <t>AC06838821004201900010</t>
  </si>
  <si>
    <t>CAMPANIA</t>
  </si>
  <si>
    <t>38280000-1</t>
  </si>
  <si>
    <t>Gravimetro</t>
  </si>
  <si>
    <t>AC06838821004201900011</t>
  </si>
  <si>
    <t>Attrezzatura per sistema di calcolo e storage</t>
  </si>
  <si>
    <t>AC06838821004201900012</t>
  </si>
  <si>
    <t>EMILIA ROMAGNA</t>
  </si>
  <si>
    <t>Sistemi di High performing computingper sede Bologna</t>
  </si>
  <si>
    <t>AC06838821004201900013</t>
  </si>
  <si>
    <t>TOSCANA</t>
  </si>
  <si>
    <t>Sistemi di High performing computingper sede Pisa</t>
  </si>
  <si>
    <t>AC06838821004201900014</t>
  </si>
  <si>
    <t>Sistemi di High performing computingper sede Roma</t>
  </si>
  <si>
    <t>AC06838821004201900015</t>
  </si>
  <si>
    <t>Sistemi di server e storage per potenziamento nodo EIDA Italia</t>
  </si>
  <si>
    <t>AC06838821004201900016</t>
  </si>
  <si>
    <t>Storage da integrare nella infrastruttura Cloud INGV</t>
  </si>
  <si>
    <t>AC06838821004201900017</t>
  </si>
  <si>
    <t>AC06838821004201900018</t>
  </si>
  <si>
    <t>48000000-8</t>
  </si>
  <si>
    <t>Software Radar Satellitare per OV</t>
  </si>
  <si>
    <t>AC06838821004201900019</t>
  </si>
  <si>
    <t>Software Radar Satellitare per OE</t>
  </si>
  <si>
    <t>DELL'AMMINISTRAZIONE INGV, PON GRINT</t>
  </si>
  <si>
    <t>GESINF TEAMGOV</t>
  </si>
  <si>
    <t>DELL'AMMINISTRAZIONE INGV, PON InSEA</t>
  </si>
  <si>
    <t>Servizio di sorveglianza sanitaria</t>
  </si>
  <si>
    <t xml:space="preserve">42512000-8 </t>
  </si>
  <si>
    <t>Gruppo di condizionamento</t>
  </si>
  <si>
    <t>Vincenzo Pirro</t>
  </si>
  <si>
    <t>85141000-9</t>
  </si>
  <si>
    <t>Marco Cattaneo</t>
  </si>
  <si>
    <t>Martina De Martin</t>
  </si>
  <si>
    <t>Francesco Zanolin</t>
  </si>
  <si>
    <t>Italia</t>
  </si>
  <si>
    <t>Marche</t>
  </si>
  <si>
    <t>ONT06838821004201900001</t>
  </si>
  <si>
    <t>ONT06838821004201900002</t>
  </si>
  <si>
    <t>ONT06838821004201900003</t>
  </si>
  <si>
    <t>D52I15000380006</t>
  </si>
  <si>
    <t>FORNITURA</t>
  </si>
  <si>
    <t>CPV 48820000-2 - Server              CPV 50300000-8 - Estensione del servizio di manutenzione e garanzia</t>
  </si>
  <si>
    <t xml:space="preserve">sistema di backup per infrastruttura di virtualizzazione VMWare e assistenza </t>
  </si>
  <si>
    <t>Lucia Margheriti</t>
  </si>
  <si>
    <t>ONT06838821004201900004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</si>
</sst>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[Red]\-&quot;€&quot;\ #,##0.00"/>
    <numFmt numFmtId="165" formatCode="&quot;€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sz val="12"/>
      <name val="Calibri"/>
      <family val="2"/>
      <scheme val="minor"/>
    </font>
    <font>
      <sz val="11"/>
      <name val="Tahoma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Verdana"/>
      <family val="2"/>
    </font>
    <font>
      <sz val="11"/>
      <name val="Arial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3">
    <xf numFmtId="0" fontId="0" fillId="0" borderId="0" xfId="0"/>
    <xf numFmtId="4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1" fillId="0" borderId="1" xfId="1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vertical="center"/>
    </xf>
    <xf numFmtId="49" fontId="11" fillId="0" borderId="1" xfId="1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Alignment="1">
      <alignment wrapText="1"/>
    </xf>
    <xf numFmtId="49" fontId="11" fillId="0" borderId="1" xfId="1" applyNumberFormat="1" applyFont="1" applyBorder="1" applyAlignment="1" applyProtection="1">
      <alignment horizontal="left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0" borderId="0" xfId="0" quotePrefix="1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8" fillId="0" borderId="0" xfId="0" quotePrefix="1" applyNumberFormat="1" applyFont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4" fontId="7" fillId="3" borderId="0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wrapText="1"/>
    </xf>
    <xf numFmtId="0" fontId="8" fillId="0" borderId="0" xfId="0" applyFont="1" applyBorder="1" applyAlignment="1"/>
    <xf numFmtId="4" fontId="3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wrapText="1"/>
    </xf>
    <xf numFmtId="4" fontId="5" fillId="5" borderId="0" xfId="0" applyNumberFormat="1" applyFont="1" applyFill="1" applyAlignment="1">
      <alignment wrapText="1"/>
    </xf>
    <xf numFmtId="4" fontId="7" fillId="5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0" fontId="21" fillId="0" borderId="1" xfId="1" applyFont="1" applyBorder="1" applyAlignment="1" applyProtection="1">
      <alignment horizontal="center" vertical="center"/>
      <protection locked="0"/>
    </xf>
    <xf numFmtId="49" fontId="1" fillId="0" borderId="1" xfId="1" applyNumberForma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>
      <alignment wrapText="1"/>
    </xf>
    <xf numFmtId="4" fontId="22" fillId="3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right" vertical="center"/>
    </xf>
    <xf numFmtId="49" fontId="11" fillId="0" borderId="2" xfId="1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49" fontId="11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vertical="center"/>
    </xf>
    <xf numFmtId="49" fontId="11" fillId="0" borderId="9" xfId="1" applyNumberFormat="1" applyFont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5" fillId="0" borderId="0" xfId="0" applyNumberFormat="1" applyFont="1"/>
    <xf numFmtId="4" fontId="17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/>
    <xf numFmtId="4" fontId="26" fillId="3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5" fillId="0" borderId="1" xfId="0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1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Border="1" applyAlignment="1"/>
    <xf numFmtId="4" fontId="3" fillId="0" borderId="0" xfId="0" quotePrefix="1" applyNumberFormat="1" applyFont="1" applyAlignment="1">
      <alignment horizontal="left" wrapText="1"/>
    </xf>
    <xf numFmtId="4" fontId="3" fillId="0" borderId="0" xfId="0" quotePrefix="1" applyNumberFormat="1" applyFont="1" applyFill="1" applyAlignment="1">
      <alignment horizontal="left" wrapText="1"/>
    </xf>
    <xf numFmtId="4" fontId="3" fillId="0" borderId="0" xfId="0" quotePrefix="1" applyNumberFormat="1" applyFont="1" applyAlignment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/>
  </cellXfs>
  <cellStyles count="3">
    <cellStyle name="Normale" xfId="0" builtinId="0"/>
    <cellStyle name="Normale 2" xfId="2"/>
    <cellStyle name="Normale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B12" sqref="B12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5.7109375" style="1" customWidth="1"/>
    <col min="4" max="4" width="16" style="1" customWidth="1"/>
    <col min="5" max="5" width="15.8554687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578125" style="1" customWidth="1"/>
    <col min="10" max="10" width="14.42578125" style="1" customWidth="1"/>
    <col min="11" max="11" width="18.7109375" style="1" customWidth="1"/>
    <col min="12" max="12" width="16.85546875" style="1" customWidth="1"/>
    <col min="13" max="13" width="12.4257812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11.42578125" style="1" customWidth="1"/>
    <col min="257" max="257" width="30.7109375" style="1" customWidth="1"/>
    <col min="258" max="258" width="17.7109375" style="1" customWidth="1"/>
    <col min="259" max="259" width="12.140625" style="1" customWidth="1"/>
    <col min="260" max="260" width="12.28515625" style="1" customWidth="1"/>
    <col min="261" max="261" width="15.85546875" style="1" customWidth="1"/>
    <col min="262" max="262" width="17.140625" style="1" customWidth="1"/>
    <col min="263" max="263" width="13.140625" style="1" customWidth="1"/>
    <col min="264" max="264" width="12.140625" style="1" customWidth="1"/>
    <col min="265" max="265" width="11.42578125" style="1" customWidth="1"/>
    <col min="266" max="266" width="14.42578125" style="1" customWidth="1"/>
    <col min="267" max="267" width="18.7109375" style="1" customWidth="1"/>
    <col min="268" max="268" width="16.85546875" style="1" customWidth="1"/>
    <col min="269" max="269" width="12.42578125" style="1" customWidth="1"/>
    <col min="270" max="270" width="19.140625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11.42578125" style="1" customWidth="1"/>
    <col min="513" max="513" width="30.7109375" style="1" customWidth="1"/>
    <col min="514" max="514" width="17.7109375" style="1" customWidth="1"/>
    <col min="515" max="515" width="12.140625" style="1" customWidth="1"/>
    <col min="516" max="516" width="12.28515625" style="1" customWidth="1"/>
    <col min="517" max="517" width="15.85546875" style="1" customWidth="1"/>
    <col min="518" max="518" width="17.140625" style="1" customWidth="1"/>
    <col min="519" max="519" width="13.140625" style="1" customWidth="1"/>
    <col min="520" max="520" width="12.140625" style="1" customWidth="1"/>
    <col min="521" max="521" width="11.42578125" style="1" customWidth="1"/>
    <col min="522" max="522" width="14.42578125" style="1" customWidth="1"/>
    <col min="523" max="523" width="18.7109375" style="1" customWidth="1"/>
    <col min="524" max="524" width="16.85546875" style="1" customWidth="1"/>
    <col min="525" max="525" width="12.42578125" style="1" customWidth="1"/>
    <col min="526" max="526" width="19.140625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11.42578125" style="1" customWidth="1"/>
    <col min="769" max="769" width="30.7109375" style="1" customWidth="1"/>
    <col min="770" max="770" width="17.7109375" style="1" customWidth="1"/>
    <col min="771" max="771" width="12.140625" style="1" customWidth="1"/>
    <col min="772" max="772" width="12.28515625" style="1" customWidth="1"/>
    <col min="773" max="773" width="15.85546875" style="1" customWidth="1"/>
    <col min="774" max="774" width="17.140625" style="1" customWidth="1"/>
    <col min="775" max="775" width="13.140625" style="1" customWidth="1"/>
    <col min="776" max="776" width="12.140625" style="1" customWidth="1"/>
    <col min="777" max="777" width="11.42578125" style="1" customWidth="1"/>
    <col min="778" max="778" width="14.42578125" style="1" customWidth="1"/>
    <col min="779" max="779" width="18.7109375" style="1" customWidth="1"/>
    <col min="780" max="780" width="16.85546875" style="1" customWidth="1"/>
    <col min="781" max="781" width="12.42578125" style="1" customWidth="1"/>
    <col min="782" max="782" width="19.140625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11.42578125" style="1" customWidth="1"/>
    <col min="1025" max="1025" width="30.7109375" style="1" customWidth="1"/>
    <col min="1026" max="1026" width="17.7109375" style="1" customWidth="1"/>
    <col min="1027" max="1027" width="12.140625" style="1" customWidth="1"/>
    <col min="1028" max="1028" width="12.28515625" style="1" customWidth="1"/>
    <col min="1029" max="1029" width="15.85546875" style="1" customWidth="1"/>
    <col min="1030" max="1030" width="17.140625" style="1" customWidth="1"/>
    <col min="1031" max="1031" width="13.140625" style="1" customWidth="1"/>
    <col min="1032" max="1032" width="12.140625" style="1" customWidth="1"/>
    <col min="1033" max="1033" width="11.42578125" style="1" customWidth="1"/>
    <col min="1034" max="1034" width="14.42578125" style="1" customWidth="1"/>
    <col min="1035" max="1035" width="18.7109375" style="1" customWidth="1"/>
    <col min="1036" max="1036" width="16.85546875" style="1" customWidth="1"/>
    <col min="1037" max="1037" width="12.42578125" style="1" customWidth="1"/>
    <col min="1038" max="1038" width="19.140625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11.42578125" style="1" customWidth="1"/>
    <col min="1281" max="1281" width="30.7109375" style="1" customWidth="1"/>
    <col min="1282" max="1282" width="17.7109375" style="1" customWidth="1"/>
    <col min="1283" max="1283" width="12.140625" style="1" customWidth="1"/>
    <col min="1284" max="1284" width="12.28515625" style="1" customWidth="1"/>
    <col min="1285" max="1285" width="15.85546875" style="1" customWidth="1"/>
    <col min="1286" max="1286" width="17.140625" style="1" customWidth="1"/>
    <col min="1287" max="1287" width="13.140625" style="1" customWidth="1"/>
    <col min="1288" max="1288" width="12.140625" style="1" customWidth="1"/>
    <col min="1289" max="1289" width="11.42578125" style="1" customWidth="1"/>
    <col min="1290" max="1290" width="14.42578125" style="1" customWidth="1"/>
    <col min="1291" max="1291" width="18.7109375" style="1" customWidth="1"/>
    <col min="1292" max="1292" width="16.85546875" style="1" customWidth="1"/>
    <col min="1293" max="1293" width="12.42578125" style="1" customWidth="1"/>
    <col min="1294" max="1294" width="19.140625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11.42578125" style="1" customWidth="1"/>
    <col min="1537" max="1537" width="30.7109375" style="1" customWidth="1"/>
    <col min="1538" max="1538" width="17.7109375" style="1" customWidth="1"/>
    <col min="1539" max="1539" width="12.140625" style="1" customWidth="1"/>
    <col min="1540" max="1540" width="12.28515625" style="1" customWidth="1"/>
    <col min="1541" max="1541" width="15.85546875" style="1" customWidth="1"/>
    <col min="1542" max="1542" width="17.140625" style="1" customWidth="1"/>
    <col min="1543" max="1543" width="13.140625" style="1" customWidth="1"/>
    <col min="1544" max="1544" width="12.140625" style="1" customWidth="1"/>
    <col min="1545" max="1545" width="11.42578125" style="1" customWidth="1"/>
    <col min="1546" max="1546" width="14.42578125" style="1" customWidth="1"/>
    <col min="1547" max="1547" width="18.7109375" style="1" customWidth="1"/>
    <col min="1548" max="1548" width="16.85546875" style="1" customWidth="1"/>
    <col min="1549" max="1549" width="12.42578125" style="1" customWidth="1"/>
    <col min="1550" max="1550" width="19.140625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11.42578125" style="1" customWidth="1"/>
    <col min="1793" max="1793" width="30.7109375" style="1" customWidth="1"/>
    <col min="1794" max="1794" width="17.7109375" style="1" customWidth="1"/>
    <col min="1795" max="1795" width="12.140625" style="1" customWidth="1"/>
    <col min="1796" max="1796" width="12.28515625" style="1" customWidth="1"/>
    <col min="1797" max="1797" width="15.85546875" style="1" customWidth="1"/>
    <col min="1798" max="1798" width="17.140625" style="1" customWidth="1"/>
    <col min="1799" max="1799" width="13.140625" style="1" customWidth="1"/>
    <col min="1800" max="1800" width="12.140625" style="1" customWidth="1"/>
    <col min="1801" max="1801" width="11.42578125" style="1" customWidth="1"/>
    <col min="1802" max="1802" width="14.42578125" style="1" customWidth="1"/>
    <col min="1803" max="1803" width="18.7109375" style="1" customWidth="1"/>
    <col min="1804" max="1804" width="16.85546875" style="1" customWidth="1"/>
    <col min="1805" max="1805" width="12.42578125" style="1" customWidth="1"/>
    <col min="1806" max="1806" width="19.140625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11.42578125" style="1" customWidth="1"/>
    <col min="2049" max="2049" width="30.7109375" style="1" customWidth="1"/>
    <col min="2050" max="2050" width="17.7109375" style="1" customWidth="1"/>
    <col min="2051" max="2051" width="12.140625" style="1" customWidth="1"/>
    <col min="2052" max="2052" width="12.28515625" style="1" customWidth="1"/>
    <col min="2053" max="2053" width="15.85546875" style="1" customWidth="1"/>
    <col min="2054" max="2054" width="17.140625" style="1" customWidth="1"/>
    <col min="2055" max="2055" width="13.140625" style="1" customWidth="1"/>
    <col min="2056" max="2056" width="12.140625" style="1" customWidth="1"/>
    <col min="2057" max="2057" width="11.42578125" style="1" customWidth="1"/>
    <col min="2058" max="2058" width="14.42578125" style="1" customWidth="1"/>
    <col min="2059" max="2059" width="18.7109375" style="1" customWidth="1"/>
    <col min="2060" max="2060" width="16.85546875" style="1" customWidth="1"/>
    <col min="2061" max="2061" width="12.42578125" style="1" customWidth="1"/>
    <col min="2062" max="2062" width="19.140625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11.42578125" style="1" customWidth="1"/>
    <col min="2305" max="2305" width="30.7109375" style="1" customWidth="1"/>
    <col min="2306" max="2306" width="17.7109375" style="1" customWidth="1"/>
    <col min="2307" max="2307" width="12.140625" style="1" customWidth="1"/>
    <col min="2308" max="2308" width="12.28515625" style="1" customWidth="1"/>
    <col min="2309" max="2309" width="15.85546875" style="1" customWidth="1"/>
    <col min="2310" max="2310" width="17.140625" style="1" customWidth="1"/>
    <col min="2311" max="2311" width="13.140625" style="1" customWidth="1"/>
    <col min="2312" max="2312" width="12.140625" style="1" customWidth="1"/>
    <col min="2313" max="2313" width="11.42578125" style="1" customWidth="1"/>
    <col min="2314" max="2314" width="14.42578125" style="1" customWidth="1"/>
    <col min="2315" max="2315" width="18.7109375" style="1" customWidth="1"/>
    <col min="2316" max="2316" width="16.85546875" style="1" customWidth="1"/>
    <col min="2317" max="2317" width="12.42578125" style="1" customWidth="1"/>
    <col min="2318" max="2318" width="19.140625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11.42578125" style="1" customWidth="1"/>
    <col min="2561" max="2561" width="30.7109375" style="1" customWidth="1"/>
    <col min="2562" max="2562" width="17.7109375" style="1" customWidth="1"/>
    <col min="2563" max="2563" width="12.140625" style="1" customWidth="1"/>
    <col min="2564" max="2564" width="12.28515625" style="1" customWidth="1"/>
    <col min="2565" max="2565" width="15.85546875" style="1" customWidth="1"/>
    <col min="2566" max="2566" width="17.140625" style="1" customWidth="1"/>
    <col min="2567" max="2567" width="13.140625" style="1" customWidth="1"/>
    <col min="2568" max="2568" width="12.140625" style="1" customWidth="1"/>
    <col min="2569" max="2569" width="11.42578125" style="1" customWidth="1"/>
    <col min="2570" max="2570" width="14.42578125" style="1" customWidth="1"/>
    <col min="2571" max="2571" width="18.7109375" style="1" customWidth="1"/>
    <col min="2572" max="2572" width="16.85546875" style="1" customWidth="1"/>
    <col min="2573" max="2573" width="12.42578125" style="1" customWidth="1"/>
    <col min="2574" max="2574" width="19.140625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11.42578125" style="1" customWidth="1"/>
    <col min="2817" max="2817" width="30.7109375" style="1" customWidth="1"/>
    <col min="2818" max="2818" width="17.7109375" style="1" customWidth="1"/>
    <col min="2819" max="2819" width="12.140625" style="1" customWidth="1"/>
    <col min="2820" max="2820" width="12.28515625" style="1" customWidth="1"/>
    <col min="2821" max="2821" width="15.85546875" style="1" customWidth="1"/>
    <col min="2822" max="2822" width="17.140625" style="1" customWidth="1"/>
    <col min="2823" max="2823" width="13.140625" style="1" customWidth="1"/>
    <col min="2824" max="2824" width="12.140625" style="1" customWidth="1"/>
    <col min="2825" max="2825" width="11.42578125" style="1" customWidth="1"/>
    <col min="2826" max="2826" width="14.42578125" style="1" customWidth="1"/>
    <col min="2827" max="2827" width="18.7109375" style="1" customWidth="1"/>
    <col min="2828" max="2828" width="16.85546875" style="1" customWidth="1"/>
    <col min="2829" max="2829" width="12.42578125" style="1" customWidth="1"/>
    <col min="2830" max="2830" width="19.140625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11.42578125" style="1" customWidth="1"/>
    <col min="3073" max="3073" width="30.7109375" style="1" customWidth="1"/>
    <col min="3074" max="3074" width="17.7109375" style="1" customWidth="1"/>
    <col min="3075" max="3075" width="12.140625" style="1" customWidth="1"/>
    <col min="3076" max="3076" width="12.28515625" style="1" customWidth="1"/>
    <col min="3077" max="3077" width="15.85546875" style="1" customWidth="1"/>
    <col min="3078" max="3078" width="17.140625" style="1" customWidth="1"/>
    <col min="3079" max="3079" width="13.140625" style="1" customWidth="1"/>
    <col min="3080" max="3080" width="12.140625" style="1" customWidth="1"/>
    <col min="3081" max="3081" width="11.42578125" style="1" customWidth="1"/>
    <col min="3082" max="3082" width="14.42578125" style="1" customWidth="1"/>
    <col min="3083" max="3083" width="18.7109375" style="1" customWidth="1"/>
    <col min="3084" max="3084" width="16.85546875" style="1" customWidth="1"/>
    <col min="3085" max="3085" width="12.42578125" style="1" customWidth="1"/>
    <col min="3086" max="3086" width="19.140625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11.42578125" style="1" customWidth="1"/>
    <col min="3329" max="3329" width="30.7109375" style="1" customWidth="1"/>
    <col min="3330" max="3330" width="17.7109375" style="1" customWidth="1"/>
    <col min="3331" max="3331" width="12.140625" style="1" customWidth="1"/>
    <col min="3332" max="3332" width="12.28515625" style="1" customWidth="1"/>
    <col min="3333" max="3333" width="15.85546875" style="1" customWidth="1"/>
    <col min="3334" max="3334" width="17.140625" style="1" customWidth="1"/>
    <col min="3335" max="3335" width="13.140625" style="1" customWidth="1"/>
    <col min="3336" max="3336" width="12.140625" style="1" customWidth="1"/>
    <col min="3337" max="3337" width="11.42578125" style="1" customWidth="1"/>
    <col min="3338" max="3338" width="14.42578125" style="1" customWidth="1"/>
    <col min="3339" max="3339" width="18.7109375" style="1" customWidth="1"/>
    <col min="3340" max="3340" width="16.85546875" style="1" customWidth="1"/>
    <col min="3341" max="3341" width="12.42578125" style="1" customWidth="1"/>
    <col min="3342" max="3342" width="19.140625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11.42578125" style="1" customWidth="1"/>
    <col min="3585" max="3585" width="30.7109375" style="1" customWidth="1"/>
    <col min="3586" max="3586" width="17.7109375" style="1" customWidth="1"/>
    <col min="3587" max="3587" width="12.140625" style="1" customWidth="1"/>
    <col min="3588" max="3588" width="12.28515625" style="1" customWidth="1"/>
    <col min="3589" max="3589" width="15.85546875" style="1" customWidth="1"/>
    <col min="3590" max="3590" width="17.140625" style="1" customWidth="1"/>
    <col min="3591" max="3591" width="13.140625" style="1" customWidth="1"/>
    <col min="3592" max="3592" width="12.140625" style="1" customWidth="1"/>
    <col min="3593" max="3593" width="11.42578125" style="1" customWidth="1"/>
    <col min="3594" max="3594" width="14.42578125" style="1" customWidth="1"/>
    <col min="3595" max="3595" width="18.7109375" style="1" customWidth="1"/>
    <col min="3596" max="3596" width="16.85546875" style="1" customWidth="1"/>
    <col min="3597" max="3597" width="12.42578125" style="1" customWidth="1"/>
    <col min="3598" max="3598" width="19.140625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11.42578125" style="1" customWidth="1"/>
    <col min="3841" max="3841" width="30.7109375" style="1" customWidth="1"/>
    <col min="3842" max="3842" width="17.7109375" style="1" customWidth="1"/>
    <col min="3843" max="3843" width="12.140625" style="1" customWidth="1"/>
    <col min="3844" max="3844" width="12.28515625" style="1" customWidth="1"/>
    <col min="3845" max="3845" width="15.85546875" style="1" customWidth="1"/>
    <col min="3846" max="3846" width="17.140625" style="1" customWidth="1"/>
    <col min="3847" max="3847" width="13.140625" style="1" customWidth="1"/>
    <col min="3848" max="3848" width="12.140625" style="1" customWidth="1"/>
    <col min="3849" max="3849" width="11.42578125" style="1" customWidth="1"/>
    <col min="3850" max="3850" width="14.42578125" style="1" customWidth="1"/>
    <col min="3851" max="3851" width="18.7109375" style="1" customWidth="1"/>
    <col min="3852" max="3852" width="16.85546875" style="1" customWidth="1"/>
    <col min="3853" max="3853" width="12.42578125" style="1" customWidth="1"/>
    <col min="3854" max="3854" width="19.140625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11.42578125" style="1" customWidth="1"/>
    <col min="4097" max="4097" width="30.7109375" style="1" customWidth="1"/>
    <col min="4098" max="4098" width="17.7109375" style="1" customWidth="1"/>
    <col min="4099" max="4099" width="12.140625" style="1" customWidth="1"/>
    <col min="4100" max="4100" width="12.28515625" style="1" customWidth="1"/>
    <col min="4101" max="4101" width="15.85546875" style="1" customWidth="1"/>
    <col min="4102" max="4102" width="17.140625" style="1" customWidth="1"/>
    <col min="4103" max="4103" width="13.140625" style="1" customWidth="1"/>
    <col min="4104" max="4104" width="12.140625" style="1" customWidth="1"/>
    <col min="4105" max="4105" width="11.42578125" style="1" customWidth="1"/>
    <col min="4106" max="4106" width="14.42578125" style="1" customWidth="1"/>
    <col min="4107" max="4107" width="18.7109375" style="1" customWidth="1"/>
    <col min="4108" max="4108" width="16.85546875" style="1" customWidth="1"/>
    <col min="4109" max="4109" width="12.42578125" style="1" customWidth="1"/>
    <col min="4110" max="4110" width="19.140625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11.42578125" style="1" customWidth="1"/>
    <col min="4353" max="4353" width="30.7109375" style="1" customWidth="1"/>
    <col min="4354" max="4354" width="17.7109375" style="1" customWidth="1"/>
    <col min="4355" max="4355" width="12.140625" style="1" customWidth="1"/>
    <col min="4356" max="4356" width="12.28515625" style="1" customWidth="1"/>
    <col min="4357" max="4357" width="15.85546875" style="1" customWidth="1"/>
    <col min="4358" max="4358" width="17.140625" style="1" customWidth="1"/>
    <col min="4359" max="4359" width="13.140625" style="1" customWidth="1"/>
    <col min="4360" max="4360" width="12.140625" style="1" customWidth="1"/>
    <col min="4361" max="4361" width="11.42578125" style="1" customWidth="1"/>
    <col min="4362" max="4362" width="14.42578125" style="1" customWidth="1"/>
    <col min="4363" max="4363" width="18.7109375" style="1" customWidth="1"/>
    <col min="4364" max="4364" width="16.85546875" style="1" customWidth="1"/>
    <col min="4365" max="4365" width="12.42578125" style="1" customWidth="1"/>
    <col min="4366" max="4366" width="19.140625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11.42578125" style="1" customWidth="1"/>
    <col min="4609" max="4609" width="30.7109375" style="1" customWidth="1"/>
    <col min="4610" max="4610" width="17.7109375" style="1" customWidth="1"/>
    <col min="4611" max="4611" width="12.140625" style="1" customWidth="1"/>
    <col min="4612" max="4612" width="12.28515625" style="1" customWidth="1"/>
    <col min="4613" max="4613" width="15.85546875" style="1" customWidth="1"/>
    <col min="4614" max="4614" width="17.140625" style="1" customWidth="1"/>
    <col min="4615" max="4615" width="13.140625" style="1" customWidth="1"/>
    <col min="4616" max="4616" width="12.140625" style="1" customWidth="1"/>
    <col min="4617" max="4617" width="11.42578125" style="1" customWidth="1"/>
    <col min="4618" max="4618" width="14.42578125" style="1" customWidth="1"/>
    <col min="4619" max="4619" width="18.7109375" style="1" customWidth="1"/>
    <col min="4620" max="4620" width="16.85546875" style="1" customWidth="1"/>
    <col min="4621" max="4621" width="12.42578125" style="1" customWidth="1"/>
    <col min="4622" max="4622" width="19.140625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11.42578125" style="1" customWidth="1"/>
    <col min="4865" max="4865" width="30.7109375" style="1" customWidth="1"/>
    <col min="4866" max="4866" width="17.7109375" style="1" customWidth="1"/>
    <col min="4867" max="4867" width="12.140625" style="1" customWidth="1"/>
    <col min="4868" max="4868" width="12.28515625" style="1" customWidth="1"/>
    <col min="4869" max="4869" width="15.85546875" style="1" customWidth="1"/>
    <col min="4870" max="4870" width="17.140625" style="1" customWidth="1"/>
    <col min="4871" max="4871" width="13.140625" style="1" customWidth="1"/>
    <col min="4872" max="4872" width="12.140625" style="1" customWidth="1"/>
    <col min="4873" max="4873" width="11.42578125" style="1" customWidth="1"/>
    <col min="4874" max="4874" width="14.42578125" style="1" customWidth="1"/>
    <col min="4875" max="4875" width="18.7109375" style="1" customWidth="1"/>
    <col min="4876" max="4876" width="16.85546875" style="1" customWidth="1"/>
    <col min="4877" max="4877" width="12.42578125" style="1" customWidth="1"/>
    <col min="4878" max="4878" width="19.140625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11.42578125" style="1" customWidth="1"/>
    <col min="5121" max="5121" width="30.7109375" style="1" customWidth="1"/>
    <col min="5122" max="5122" width="17.7109375" style="1" customWidth="1"/>
    <col min="5123" max="5123" width="12.140625" style="1" customWidth="1"/>
    <col min="5124" max="5124" width="12.28515625" style="1" customWidth="1"/>
    <col min="5125" max="5125" width="15.85546875" style="1" customWidth="1"/>
    <col min="5126" max="5126" width="17.140625" style="1" customWidth="1"/>
    <col min="5127" max="5127" width="13.140625" style="1" customWidth="1"/>
    <col min="5128" max="5128" width="12.140625" style="1" customWidth="1"/>
    <col min="5129" max="5129" width="11.42578125" style="1" customWidth="1"/>
    <col min="5130" max="5130" width="14.42578125" style="1" customWidth="1"/>
    <col min="5131" max="5131" width="18.7109375" style="1" customWidth="1"/>
    <col min="5132" max="5132" width="16.85546875" style="1" customWidth="1"/>
    <col min="5133" max="5133" width="12.42578125" style="1" customWidth="1"/>
    <col min="5134" max="5134" width="19.140625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11.42578125" style="1" customWidth="1"/>
    <col min="5377" max="5377" width="30.7109375" style="1" customWidth="1"/>
    <col min="5378" max="5378" width="17.7109375" style="1" customWidth="1"/>
    <col min="5379" max="5379" width="12.140625" style="1" customWidth="1"/>
    <col min="5380" max="5380" width="12.28515625" style="1" customWidth="1"/>
    <col min="5381" max="5381" width="15.85546875" style="1" customWidth="1"/>
    <col min="5382" max="5382" width="17.140625" style="1" customWidth="1"/>
    <col min="5383" max="5383" width="13.140625" style="1" customWidth="1"/>
    <col min="5384" max="5384" width="12.140625" style="1" customWidth="1"/>
    <col min="5385" max="5385" width="11.42578125" style="1" customWidth="1"/>
    <col min="5386" max="5386" width="14.42578125" style="1" customWidth="1"/>
    <col min="5387" max="5387" width="18.7109375" style="1" customWidth="1"/>
    <col min="5388" max="5388" width="16.85546875" style="1" customWidth="1"/>
    <col min="5389" max="5389" width="12.42578125" style="1" customWidth="1"/>
    <col min="5390" max="5390" width="19.140625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11.42578125" style="1" customWidth="1"/>
    <col min="5633" max="5633" width="30.7109375" style="1" customWidth="1"/>
    <col min="5634" max="5634" width="17.7109375" style="1" customWidth="1"/>
    <col min="5635" max="5635" width="12.140625" style="1" customWidth="1"/>
    <col min="5636" max="5636" width="12.28515625" style="1" customWidth="1"/>
    <col min="5637" max="5637" width="15.85546875" style="1" customWidth="1"/>
    <col min="5638" max="5638" width="17.140625" style="1" customWidth="1"/>
    <col min="5639" max="5639" width="13.140625" style="1" customWidth="1"/>
    <col min="5640" max="5640" width="12.140625" style="1" customWidth="1"/>
    <col min="5641" max="5641" width="11.42578125" style="1" customWidth="1"/>
    <col min="5642" max="5642" width="14.42578125" style="1" customWidth="1"/>
    <col min="5643" max="5643" width="18.7109375" style="1" customWidth="1"/>
    <col min="5644" max="5644" width="16.85546875" style="1" customWidth="1"/>
    <col min="5645" max="5645" width="12.42578125" style="1" customWidth="1"/>
    <col min="5646" max="5646" width="19.140625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11.42578125" style="1" customWidth="1"/>
    <col min="5889" max="5889" width="30.7109375" style="1" customWidth="1"/>
    <col min="5890" max="5890" width="17.7109375" style="1" customWidth="1"/>
    <col min="5891" max="5891" width="12.140625" style="1" customWidth="1"/>
    <col min="5892" max="5892" width="12.28515625" style="1" customWidth="1"/>
    <col min="5893" max="5893" width="15.85546875" style="1" customWidth="1"/>
    <col min="5894" max="5894" width="17.140625" style="1" customWidth="1"/>
    <col min="5895" max="5895" width="13.140625" style="1" customWidth="1"/>
    <col min="5896" max="5896" width="12.140625" style="1" customWidth="1"/>
    <col min="5897" max="5897" width="11.42578125" style="1" customWidth="1"/>
    <col min="5898" max="5898" width="14.42578125" style="1" customWidth="1"/>
    <col min="5899" max="5899" width="18.7109375" style="1" customWidth="1"/>
    <col min="5900" max="5900" width="16.85546875" style="1" customWidth="1"/>
    <col min="5901" max="5901" width="12.42578125" style="1" customWidth="1"/>
    <col min="5902" max="5902" width="19.140625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11.42578125" style="1" customWidth="1"/>
    <col min="6145" max="6145" width="30.7109375" style="1" customWidth="1"/>
    <col min="6146" max="6146" width="17.7109375" style="1" customWidth="1"/>
    <col min="6147" max="6147" width="12.140625" style="1" customWidth="1"/>
    <col min="6148" max="6148" width="12.28515625" style="1" customWidth="1"/>
    <col min="6149" max="6149" width="15.85546875" style="1" customWidth="1"/>
    <col min="6150" max="6150" width="17.140625" style="1" customWidth="1"/>
    <col min="6151" max="6151" width="13.140625" style="1" customWidth="1"/>
    <col min="6152" max="6152" width="12.140625" style="1" customWidth="1"/>
    <col min="6153" max="6153" width="11.42578125" style="1" customWidth="1"/>
    <col min="6154" max="6154" width="14.42578125" style="1" customWidth="1"/>
    <col min="6155" max="6155" width="18.7109375" style="1" customWidth="1"/>
    <col min="6156" max="6156" width="16.85546875" style="1" customWidth="1"/>
    <col min="6157" max="6157" width="12.42578125" style="1" customWidth="1"/>
    <col min="6158" max="6158" width="19.140625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11.42578125" style="1" customWidth="1"/>
    <col min="6401" max="6401" width="30.7109375" style="1" customWidth="1"/>
    <col min="6402" max="6402" width="17.7109375" style="1" customWidth="1"/>
    <col min="6403" max="6403" width="12.140625" style="1" customWidth="1"/>
    <col min="6404" max="6404" width="12.28515625" style="1" customWidth="1"/>
    <col min="6405" max="6405" width="15.85546875" style="1" customWidth="1"/>
    <col min="6406" max="6406" width="17.140625" style="1" customWidth="1"/>
    <col min="6407" max="6407" width="13.140625" style="1" customWidth="1"/>
    <col min="6408" max="6408" width="12.140625" style="1" customWidth="1"/>
    <col min="6409" max="6409" width="11.42578125" style="1" customWidth="1"/>
    <col min="6410" max="6410" width="14.42578125" style="1" customWidth="1"/>
    <col min="6411" max="6411" width="18.7109375" style="1" customWidth="1"/>
    <col min="6412" max="6412" width="16.85546875" style="1" customWidth="1"/>
    <col min="6413" max="6413" width="12.42578125" style="1" customWidth="1"/>
    <col min="6414" max="6414" width="19.140625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11.42578125" style="1" customWidth="1"/>
    <col min="6657" max="6657" width="30.7109375" style="1" customWidth="1"/>
    <col min="6658" max="6658" width="17.7109375" style="1" customWidth="1"/>
    <col min="6659" max="6659" width="12.140625" style="1" customWidth="1"/>
    <col min="6660" max="6660" width="12.28515625" style="1" customWidth="1"/>
    <col min="6661" max="6661" width="15.85546875" style="1" customWidth="1"/>
    <col min="6662" max="6662" width="17.140625" style="1" customWidth="1"/>
    <col min="6663" max="6663" width="13.140625" style="1" customWidth="1"/>
    <col min="6664" max="6664" width="12.140625" style="1" customWidth="1"/>
    <col min="6665" max="6665" width="11.42578125" style="1" customWidth="1"/>
    <col min="6666" max="6666" width="14.42578125" style="1" customWidth="1"/>
    <col min="6667" max="6667" width="18.7109375" style="1" customWidth="1"/>
    <col min="6668" max="6668" width="16.85546875" style="1" customWidth="1"/>
    <col min="6669" max="6669" width="12.42578125" style="1" customWidth="1"/>
    <col min="6670" max="6670" width="19.140625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11.42578125" style="1" customWidth="1"/>
    <col min="6913" max="6913" width="30.7109375" style="1" customWidth="1"/>
    <col min="6914" max="6914" width="17.7109375" style="1" customWidth="1"/>
    <col min="6915" max="6915" width="12.140625" style="1" customWidth="1"/>
    <col min="6916" max="6916" width="12.28515625" style="1" customWidth="1"/>
    <col min="6917" max="6917" width="15.85546875" style="1" customWidth="1"/>
    <col min="6918" max="6918" width="17.140625" style="1" customWidth="1"/>
    <col min="6919" max="6919" width="13.140625" style="1" customWidth="1"/>
    <col min="6920" max="6920" width="12.140625" style="1" customWidth="1"/>
    <col min="6921" max="6921" width="11.42578125" style="1" customWidth="1"/>
    <col min="6922" max="6922" width="14.42578125" style="1" customWidth="1"/>
    <col min="6923" max="6923" width="18.7109375" style="1" customWidth="1"/>
    <col min="6924" max="6924" width="16.85546875" style="1" customWidth="1"/>
    <col min="6925" max="6925" width="12.42578125" style="1" customWidth="1"/>
    <col min="6926" max="6926" width="19.140625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11.42578125" style="1" customWidth="1"/>
    <col min="7169" max="7169" width="30.7109375" style="1" customWidth="1"/>
    <col min="7170" max="7170" width="17.7109375" style="1" customWidth="1"/>
    <col min="7171" max="7171" width="12.140625" style="1" customWidth="1"/>
    <col min="7172" max="7172" width="12.28515625" style="1" customWidth="1"/>
    <col min="7173" max="7173" width="15.85546875" style="1" customWidth="1"/>
    <col min="7174" max="7174" width="17.140625" style="1" customWidth="1"/>
    <col min="7175" max="7175" width="13.140625" style="1" customWidth="1"/>
    <col min="7176" max="7176" width="12.140625" style="1" customWidth="1"/>
    <col min="7177" max="7177" width="11.42578125" style="1" customWidth="1"/>
    <col min="7178" max="7178" width="14.42578125" style="1" customWidth="1"/>
    <col min="7179" max="7179" width="18.7109375" style="1" customWidth="1"/>
    <col min="7180" max="7180" width="16.85546875" style="1" customWidth="1"/>
    <col min="7181" max="7181" width="12.42578125" style="1" customWidth="1"/>
    <col min="7182" max="7182" width="19.140625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11.42578125" style="1" customWidth="1"/>
    <col min="7425" max="7425" width="30.7109375" style="1" customWidth="1"/>
    <col min="7426" max="7426" width="17.7109375" style="1" customWidth="1"/>
    <col min="7427" max="7427" width="12.140625" style="1" customWidth="1"/>
    <col min="7428" max="7428" width="12.28515625" style="1" customWidth="1"/>
    <col min="7429" max="7429" width="15.85546875" style="1" customWidth="1"/>
    <col min="7430" max="7430" width="17.140625" style="1" customWidth="1"/>
    <col min="7431" max="7431" width="13.140625" style="1" customWidth="1"/>
    <col min="7432" max="7432" width="12.140625" style="1" customWidth="1"/>
    <col min="7433" max="7433" width="11.42578125" style="1" customWidth="1"/>
    <col min="7434" max="7434" width="14.42578125" style="1" customWidth="1"/>
    <col min="7435" max="7435" width="18.7109375" style="1" customWidth="1"/>
    <col min="7436" max="7436" width="16.85546875" style="1" customWidth="1"/>
    <col min="7437" max="7437" width="12.42578125" style="1" customWidth="1"/>
    <col min="7438" max="7438" width="19.140625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11.42578125" style="1" customWidth="1"/>
    <col min="7681" max="7681" width="30.7109375" style="1" customWidth="1"/>
    <col min="7682" max="7682" width="17.7109375" style="1" customWidth="1"/>
    <col min="7683" max="7683" width="12.140625" style="1" customWidth="1"/>
    <col min="7684" max="7684" width="12.28515625" style="1" customWidth="1"/>
    <col min="7685" max="7685" width="15.85546875" style="1" customWidth="1"/>
    <col min="7686" max="7686" width="17.140625" style="1" customWidth="1"/>
    <col min="7687" max="7687" width="13.140625" style="1" customWidth="1"/>
    <col min="7688" max="7688" width="12.140625" style="1" customWidth="1"/>
    <col min="7689" max="7689" width="11.42578125" style="1" customWidth="1"/>
    <col min="7690" max="7690" width="14.42578125" style="1" customWidth="1"/>
    <col min="7691" max="7691" width="18.7109375" style="1" customWidth="1"/>
    <col min="7692" max="7692" width="16.85546875" style="1" customWidth="1"/>
    <col min="7693" max="7693" width="12.42578125" style="1" customWidth="1"/>
    <col min="7694" max="7694" width="19.140625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11.42578125" style="1" customWidth="1"/>
    <col min="7937" max="7937" width="30.7109375" style="1" customWidth="1"/>
    <col min="7938" max="7938" width="17.7109375" style="1" customWidth="1"/>
    <col min="7939" max="7939" width="12.140625" style="1" customWidth="1"/>
    <col min="7940" max="7940" width="12.28515625" style="1" customWidth="1"/>
    <col min="7941" max="7941" width="15.85546875" style="1" customWidth="1"/>
    <col min="7942" max="7942" width="17.140625" style="1" customWidth="1"/>
    <col min="7943" max="7943" width="13.140625" style="1" customWidth="1"/>
    <col min="7944" max="7944" width="12.140625" style="1" customWidth="1"/>
    <col min="7945" max="7945" width="11.42578125" style="1" customWidth="1"/>
    <col min="7946" max="7946" width="14.42578125" style="1" customWidth="1"/>
    <col min="7947" max="7947" width="18.7109375" style="1" customWidth="1"/>
    <col min="7948" max="7948" width="16.85546875" style="1" customWidth="1"/>
    <col min="7949" max="7949" width="12.42578125" style="1" customWidth="1"/>
    <col min="7950" max="7950" width="19.140625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11.42578125" style="1" customWidth="1"/>
    <col min="8193" max="8193" width="30.7109375" style="1" customWidth="1"/>
    <col min="8194" max="8194" width="17.7109375" style="1" customWidth="1"/>
    <col min="8195" max="8195" width="12.140625" style="1" customWidth="1"/>
    <col min="8196" max="8196" width="12.28515625" style="1" customWidth="1"/>
    <col min="8197" max="8197" width="15.85546875" style="1" customWidth="1"/>
    <col min="8198" max="8198" width="17.140625" style="1" customWidth="1"/>
    <col min="8199" max="8199" width="13.140625" style="1" customWidth="1"/>
    <col min="8200" max="8200" width="12.140625" style="1" customWidth="1"/>
    <col min="8201" max="8201" width="11.42578125" style="1" customWidth="1"/>
    <col min="8202" max="8202" width="14.42578125" style="1" customWidth="1"/>
    <col min="8203" max="8203" width="18.7109375" style="1" customWidth="1"/>
    <col min="8204" max="8204" width="16.85546875" style="1" customWidth="1"/>
    <col min="8205" max="8205" width="12.42578125" style="1" customWidth="1"/>
    <col min="8206" max="8206" width="19.140625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11.42578125" style="1" customWidth="1"/>
    <col min="8449" max="8449" width="30.7109375" style="1" customWidth="1"/>
    <col min="8450" max="8450" width="17.7109375" style="1" customWidth="1"/>
    <col min="8451" max="8451" width="12.140625" style="1" customWidth="1"/>
    <col min="8452" max="8452" width="12.28515625" style="1" customWidth="1"/>
    <col min="8453" max="8453" width="15.85546875" style="1" customWidth="1"/>
    <col min="8454" max="8454" width="17.140625" style="1" customWidth="1"/>
    <col min="8455" max="8455" width="13.140625" style="1" customWidth="1"/>
    <col min="8456" max="8456" width="12.140625" style="1" customWidth="1"/>
    <col min="8457" max="8457" width="11.42578125" style="1" customWidth="1"/>
    <col min="8458" max="8458" width="14.42578125" style="1" customWidth="1"/>
    <col min="8459" max="8459" width="18.7109375" style="1" customWidth="1"/>
    <col min="8460" max="8460" width="16.85546875" style="1" customWidth="1"/>
    <col min="8461" max="8461" width="12.42578125" style="1" customWidth="1"/>
    <col min="8462" max="8462" width="19.140625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11.42578125" style="1" customWidth="1"/>
    <col min="8705" max="8705" width="30.7109375" style="1" customWidth="1"/>
    <col min="8706" max="8706" width="17.7109375" style="1" customWidth="1"/>
    <col min="8707" max="8707" width="12.140625" style="1" customWidth="1"/>
    <col min="8708" max="8708" width="12.28515625" style="1" customWidth="1"/>
    <col min="8709" max="8709" width="15.85546875" style="1" customWidth="1"/>
    <col min="8710" max="8710" width="17.140625" style="1" customWidth="1"/>
    <col min="8711" max="8711" width="13.140625" style="1" customWidth="1"/>
    <col min="8712" max="8712" width="12.140625" style="1" customWidth="1"/>
    <col min="8713" max="8713" width="11.42578125" style="1" customWidth="1"/>
    <col min="8714" max="8714" width="14.42578125" style="1" customWidth="1"/>
    <col min="8715" max="8715" width="18.7109375" style="1" customWidth="1"/>
    <col min="8716" max="8716" width="16.85546875" style="1" customWidth="1"/>
    <col min="8717" max="8717" width="12.42578125" style="1" customWidth="1"/>
    <col min="8718" max="8718" width="19.140625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11.42578125" style="1" customWidth="1"/>
    <col min="8961" max="8961" width="30.7109375" style="1" customWidth="1"/>
    <col min="8962" max="8962" width="17.7109375" style="1" customWidth="1"/>
    <col min="8963" max="8963" width="12.140625" style="1" customWidth="1"/>
    <col min="8964" max="8964" width="12.28515625" style="1" customWidth="1"/>
    <col min="8965" max="8965" width="15.85546875" style="1" customWidth="1"/>
    <col min="8966" max="8966" width="17.140625" style="1" customWidth="1"/>
    <col min="8967" max="8967" width="13.140625" style="1" customWidth="1"/>
    <col min="8968" max="8968" width="12.140625" style="1" customWidth="1"/>
    <col min="8969" max="8969" width="11.42578125" style="1" customWidth="1"/>
    <col min="8970" max="8970" width="14.42578125" style="1" customWidth="1"/>
    <col min="8971" max="8971" width="18.7109375" style="1" customWidth="1"/>
    <col min="8972" max="8972" width="16.85546875" style="1" customWidth="1"/>
    <col min="8973" max="8973" width="12.42578125" style="1" customWidth="1"/>
    <col min="8974" max="8974" width="19.140625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11.42578125" style="1" customWidth="1"/>
    <col min="9217" max="9217" width="30.7109375" style="1" customWidth="1"/>
    <col min="9218" max="9218" width="17.7109375" style="1" customWidth="1"/>
    <col min="9219" max="9219" width="12.140625" style="1" customWidth="1"/>
    <col min="9220" max="9220" width="12.28515625" style="1" customWidth="1"/>
    <col min="9221" max="9221" width="15.85546875" style="1" customWidth="1"/>
    <col min="9222" max="9222" width="17.140625" style="1" customWidth="1"/>
    <col min="9223" max="9223" width="13.140625" style="1" customWidth="1"/>
    <col min="9224" max="9224" width="12.140625" style="1" customWidth="1"/>
    <col min="9225" max="9225" width="11.42578125" style="1" customWidth="1"/>
    <col min="9226" max="9226" width="14.42578125" style="1" customWidth="1"/>
    <col min="9227" max="9227" width="18.7109375" style="1" customWidth="1"/>
    <col min="9228" max="9228" width="16.85546875" style="1" customWidth="1"/>
    <col min="9229" max="9229" width="12.42578125" style="1" customWidth="1"/>
    <col min="9230" max="9230" width="19.140625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11.42578125" style="1" customWidth="1"/>
    <col min="9473" max="9473" width="30.7109375" style="1" customWidth="1"/>
    <col min="9474" max="9474" width="17.7109375" style="1" customWidth="1"/>
    <col min="9475" max="9475" width="12.140625" style="1" customWidth="1"/>
    <col min="9476" max="9476" width="12.28515625" style="1" customWidth="1"/>
    <col min="9477" max="9477" width="15.85546875" style="1" customWidth="1"/>
    <col min="9478" max="9478" width="17.140625" style="1" customWidth="1"/>
    <col min="9479" max="9479" width="13.140625" style="1" customWidth="1"/>
    <col min="9480" max="9480" width="12.140625" style="1" customWidth="1"/>
    <col min="9481" max="9481" width="11.42578125" style="1" customWidth="1"/>
    <col min="9482" max="9482" width="14.42578125" style="1" customWidth="1"/>
    <col min="9483" max="9483" width="18.7109375" style="1" customWidth="1"/>
    <col min="9484" max="9484" width="16.85546875" style="1" customWidth="1"/>
    <col min="9485" max="9485" width="12.42578125" style="1" customWidth="1"/>
    <col min="9486" max="9486" width="19.140625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11.42578125" style="1" customWidth="1"/>
    <col min="9729" max="9729" width="30.7109375" style="1" customWidth="1"/>
    <col min="9730" max="9730" width="17.7109375" style="1" customWidth="1"/>
    <col min="9731" max="9731" width="12.140625" style="1" customWidth="1"/>
    <col min="9732" max="9732" width="12.28515625" style="1" customWidth="1"/>
    <col min="9733" max="9733" width="15.85546875" style="1" customWidth="1"/>
    <col min="9734" max="9734" width="17.140625" style="1" customWidth="1"/>
    <col min="9735" max="9735" width="13.140625" style="1" customWidth="1"/>
    <col min="9736" max="9736" width="12.140625" style="1" customWidth="1"/>
    <col min="9737" max="9737" width="11.42578125" style="1" customWidth="1"/>
    <col min="9738" max="9738" width="14.42578125" style="1" customWidth="1"/>
    <col min="9739" max="9739" width="18.7109375" style="1" customWidth="1"/>
    <col min="9740" max="9740" width="16.85546875" style="1" customWidth="1"/>
    <col min="9741" max="9741" width="12.42578125" style="1" customWidth="1"/>
    <col min="9742" max="9742" width="19.140625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11.42578125" style="1" customWidth="1"/>
    <col min="9985" max="9985" width="30.7109375" style="1" customWidth="1"/>
    <col min="9986" max="9986" width="17.7109375" style="1" customWidth="1"/>
    <col min="9987" max="9987" width="12.140625" style="1" customWidth="1"/>
    <col min="9988" max="9988" width="12.28515625" style="1" customWidth="1"/>
    <col min="9989" max="9989" width="15.85546875" style="1" customWidth="1"/>
    <col min="9990" max="9990" width="17.140625" style="1" customWidth="1"/>
    <col min="9991" max="9991" width="13.140625" style="1" customWidth="1"/>
    <col min="9992" max="9992" width="12.140625" style="1" customWidth="1"/>
    <col min="9993" max="9993" width="11.42578125" style="1" customWidth="1"/>
    <col min="9994" max="9994" width="14.42578125" style="1" customWidth="1"/>
    <col min="9995" max="9995" width="18.7109375" style="1" customWidth="1"/>
    <col min="9996" max="9996" width="16.85546875" style="1" customWidth="1"/>
    <col min="9997" max="9997" width="12.42578125" style="1" customWidth="1"/>
    <col min="9998" max="9998" width="19.140625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11.42578125" style="1" customWidth="1"/>
    <col min="10241" max="10241" width="30.7109375" style="1" customWidth="1"/>
    <col min="10242" max="10242" width="17.7109375" style="1" customWidth="1"/>
    <col min="10243" max="10243" width="12.140625" style="1" customWidth="1"/>
    <col min="10244" max="10244" width="12.28515625" style="1" customWidth="1"/>
    <col min="10245" max="10245" width="15.85546875" style="1" customWidth="1"/>
    <col min="10246" max="10246" width="17.140625" style="1" customWidth="1"/>
    <col min="10247" max="10247" width="13.140625" style="1" customWidth="1"/>
    <col min="10248" max="10248" width="12.140625" style="1" customWidth="1"/>
    <col min="10249" max="10249" width="11.42578125" style="1" customWidth="1"/>
    <col min="10250" max="10250" width="14.42578125" style="1" customWidth="1"/>
    <col min="10251" max="10251" width="18.7109375" style="1" customWidth="1"/>
    <col min="10252" max="10252" width="16.85546875" style="1" customWidth="1"/>
    <col min="10253" max="10253" width="12.42578125" style="1" customWidth="1"/>
    <col min="10254" max="10254" width="19.140625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11.42578125" style="1" customWidth="1"/>
    <col min="10497" max="10497" width="30.7109375" style="1" customWidth="1"/>
    <col min="10498" max="10498" width="17.7109375" style="1" customWidth="1"/>
    <col min="10499" max="10499" width="12.140625" style="1" customWidth="1"/>
    <col min="10500" max="10500" width="12.28515625" style="1" customWidth="1"/>
    <col min="10501" max="10501" width="15.85546875" style="1" customWidth="1"/>
    <col min="10502" max="10502" width="17.140625" style="1" customWidth="1"/>
    <col min="10503" max="10503" width="13.140625" style="1" customWidth="1"/>
    <col min="10504" max="10504" width="12.140625" style="1" customWidth="1"/>
    <col min="10505" max="10505" width="11.42578125" style="1" customWidth="1"/>
    <col min="10506" max="10506" width="14.42578125" style="1" customWidth="1"/>
    <col min="10507" max="10507" width="18.7109375" style="1" customWidth="1"/>
    <col min="10508" max="10508" width="16.85546875" style="1" customWidth="1"/>
    <col min="10509" max="10509" width="12.42578125" style="1" customWidth="1"/>
    <col min="10510" max="10510" width="19.140625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11.42578125" style="1" customWidth="1"/>
    <col min="10753" max="10753" width="30.7109375" style="1" customWidth="1"/>
    <col min="10754" max="10754" width="17.7109375" style="1" customWidth="1"/>
    <col min="10755" max="10755" width="12.140625" style="1" customWidth="1"/>
    <col min="10756" max="10756" width="12.28515625" style="1" customWidth="1"/>
    <col min="10757" max="10757" width="15.85546875" style="1" customWidth="1"/>
    <col min="10758" max="10758" width="17.140625" style="1" customWidth="1"/>
    <col min="10759" max="10759" width="13.140625" style="1" customWidth="1"/>
    <col min="10760" max="10760" width="12.140625" style="1" customWidth="1"/>
    <col min="10761" max="10761" width="11.42578125" style="1" customWidth="1"/>
    <col min="10762" max="10762" width="14.42578125" style="1" customWidth="1"/>
    <col min="10763" max="10763" width="18.7109375" style="1" customWidth="1"/>
    <col min="10764" max="10764" width="16.85546875" style="1" customWidth="1"/>
    <col min="10765" max="10765" width="12.42578125" style="1" customWidth="1"/>
    <col min="10766" max="10766" width="19.140625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11.42578125" style="1" customWidth="1"/>
    <col min="11009" max="11009" width="30.7109375" style="1" customWidth="1"/>
    <col min="11010" max="11010" width="17.7109375" style="1" customWidth="1"/>
    <col min="11011" max="11011" width="12.140625" style="1" customWidth="1"/>
    <col min="11012" max="11012" width="12.28515625" style="1" customWidth="1"/>
    <col min="11013" max="11013" width="15.85546875" style="1" customWidth="1"/>
    <col min="11014" max="11014" width="17.140625" style="1" customWidth="1"/>
    <col min="11015" max="11015" width="13.140625" style="1" customWidth="1"/>
    <col min="11016" max="11016" width="12.140625" style="1" customWidth="1"/>
    <col min="11017" max="11017" width="11.42578125" style="1" customWidth="1"/>
    <col min="11018" max="11018" width="14.42578125" style="1" customWidth="1"/>
    <col min="11019" max="11019" width="18.7109375" style="1" customWidth="1"/>
    <col min="11020" max="11020" width="16.85546875" style="1" customWidth="1"/>
    <col min="11021" max="11021" width="12.42578125" style="1" customWidth="1"/>
    <col min="11022" max="11022" width="19.140625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11.42578125" style="1" customWidth="1"/>
    <col min="11265" max="11265" width="30.7109375" style="1" customWidth="1"/>
    <col min="11266" max="11266" width="17.7109375" style="1" customWidth="1"/>
    <col min="11267" max="11267" width="12.140625" style="1" customWidth="1"/>
    <col min="11268" max="11268" width="12.28515625" style="1" customWidth="1"/>
    <col min="11269" max="11269" width="15.85546875" style="1" customWidth="1"/>
    <col min="11270" max="11270" width="17.140625" style="1" customWidth="1"/>
    <col min="11271" max="11271" width="13.140625" style="1" customWidth="1"/>
    <col min="11272" max="11272" width="12.140625" style="1" customWidth="1"/>
    <col min="11273" max="11273" width="11.42578125" style="1" customWidth="1"/>
    <col min="11274" max="11274" width="14.42578125" style="1" customWidth="1"/>
    <col min="11275" max="11275" width="18.7109375" style="1" customWidth="1"/>
    <col min="11276" max="11276" width="16.85546875" style="1" customWidth="1"/>
    <col min="11277" max="11277" width="12.42578125" style="1" customWidth="1"/>
    <col min="11278" max="11278" width="19.140625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11.42578125" style="1" customWidth="1"/>
    <col min="11521" max="11521" width="30.7109375" style="1" customWidth="1"/>
    <col min="11522" max="11522" width="17.7109375" style="1" customWidth="1"/>
    <col min="11523" max="11523" width="12.140625" style="1" customWidth="1"/>
    <col min="11524" max="11524" width="12.28515625" style="1" customWidth="1"/>
    <col min="11525" max="11525" width="15.85546875" style="1" customWidth="1"/>
    <col min="11526" max="11526" width="17.140625" style="1" customWidth="1"/>
    <col min="11527" max="11527" width="13.140625" style="1" customWidth="1"/>
    <col min="11528" max="11528" width="12.140625" style="1" customWidth="1"/>
    <col min="11529" max="11529" width="11.42578125" style="1" customWidth="1"/>
    <col min="11530" max="11530" width="14.42578125" style="1" customWidth="1"/>
    <col min="11531" max="11531" width="18.7109375" style="1" customWidth="1"/>
    <col min="11532" max="11532" width="16.85546875" style="1" customWidth="1"/>
    <col min="11533" max="11533" width="12.42578125" style="1" customWidth="1"/>
    <col min="11534" max="11534" width="19.140625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11.42578125" style="1" customWidth="1"/>
    <col min="11777" max="11777" width="30.7109375" style="1" customWidth="1"/>
    <col min="11778" max="11778" width="17.7109375" style="1" customWidth="1"/>
    <col min="11779" max="11779" width="12.140625" style="1" customWidth="1"/>
    <col min="11780" max="11780" width="12.28515625" style="1" customWidth="1"/>
    <col min="11781" max="11781" width="15.85546875" style="1" customWidth="1"/>
    <col min="11782" max="11782" width="17.140625" style="1" customWidth="1"/>
    <col min="11783" max="11783" width="13.140625" style="1" customWidth="1"/>
    <col min="11784" max="11784" width="12.140625" style="1" customWidth="1"/>
    <col min="11785" max="11785" width="11.42578125" style="1" customWidth="1"/>
    <col min="11786" max="11786" width="14.42578125" style="1" customWidth="1"/>
    <col min="11787" max="11787" width="18.7109375" style="1" customWidth="1"/>
    <col min="11788" max="11788" width="16.85546875" style="1" customWidth="1"/>
    <col min="11789" max="11789" width="12.42578125" style="1" customWidth="1"/>
    <col min="11790" max="11790" width="19.140625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11.42578125" style="1" customWidth="1"/>
    <col min="12033" max="12033" width="30.7109375" style="1" customWidth="1"/>
    <col min="12034" max="12034" width="17.7109375" style="1" customWidth="1"/>
    <col min="12035" max="12035" width="12.140625" style="1" customWidth="1"/>
    <col min="12036" max="12036" width="12.28515625" style="1" customWidth="1"/>
    <col min="12037" max="12037" width="15.85546875" style="1" customWidth="1"/>
    <col min="12038" max="12038" width="17.140625" style="1" customWidth="1"/>
    <col min="12039" max="12039" width="13.140625" style="1" customWidth="1"/>
    <col min="12040" max="12040" width="12.140625" style="1" customWidth="1"/>
    <col min="12041" max="12041" width="11.42578125" style="1" customWidth="1"/>
    <col min="12042" max="12042" width="14.42578125" style="1" customWidth="1"/>
    <col min="12043" max="12043" width="18.7109375" style="1" customWidth="1"/>
    <col min="12044" max="12044" width="16.85546875" style="1" customWidth="1"/>
    <col min="12045" max="12045" width="12.42578125" style="1" customWidth="1"/>
    <col min="12046" max="12046" width="19.140625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11.42578125" style="1" customWidth="1"/>
    <col min="12289" max="12289" width="30.7109375" style="1" customWidth="1"/>
    <col min="12290" max="12290" width="17.7109375" style="1" customWidth="1"/>
    <col min="12291" max="12291" width="12.140625" style="1" customWidth="1"/>
    <col min="12292" max="12292" width="12.28515625" style="1" customWidth="1"/>
    <col min="12293" max="12293" width="15.85546875" style="1" customWidth="1"/>
    <col min="12294" max="12294" width="17.140625" style="1" customWidth="1"/>
    <col min="12295" max="12295" width="13.140625" style="1" customWidth="1"/>
    <col min="12296" max="12296" width="12.140625" style="1" customWidth="1"/>
    <col min="12297" max="12297" width="11.42578125" style="1" customWidth="1"/>
    <col min="12298" max="12298" width="14.42578125" style="1" customWidth="1"/>
    <col min="12299" max="12299" width="18.7109375" style="1" customWidth="1"/>
    <col min="12300" max="12300" width="16.85546875" style="1" customWidth="1"/>
    <col min="12301" max="12301" width="12.42578125" style="1" customWidth="1"/>
    <col min="12302" max="12302" width="19.140625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11.42578125" style="1" customWidth="1"/>
    <col min="12545" max="12545" width="30.7109375" style="1" customWidth="1"/>
    <col min="12546" max="12546" width="17.7109375" style="1" customWidth="1"/>
    <col min="12547" max="12547" width="12.140625" style="1" customWidth="1"/>
    <col min="12548" max="12548" width="12.28515625" style="1" customWidth="1"/>
    <col min="12549" max="12549" width="15.85546875" style="1" customWidth="1"/>
    <col min="12550" max="12550" width="17.140625" style="1" customWidth="1"/>
    <col min="12551" max="12551" width="13.140625" style="1" customWidth="1"/>
    <col min="12552" max="12552" width="12.140625" style="1" customWidth="1"/>
    <col min="12553" max="12553" width="11.42578125" style="1" customWidth="1"/>
    <col min="12554" max="12554" width="14.42578125" style="1" customWidth="1"/>
    <col min="12555" max="12555" width="18.7109375" style="1" customWidth="1"/>
    <col min="12556" max="12556" width="16.85546875" style="1" customWidth="1"/>
    <col min="12557" max="12557" width="12.42578125" style="1" customWidth="1"/>
    <col min="12558" max="12558" width="19.140625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11.42578125" style="1" customWidth="1"/>
    <col min="12801" max="12801" width="30.7109375" style="1" customWidth="1"/>
    <col min="12802" max="12802" width="17.7109375" style="1" customWidth="1"/>
    <col min="12803" max="12803" width="12.140625" style="1" customWidth="1"/>
    <col min="12804" max="12804" width="12.28515625" style="1" customWidth="1"/>
    <col min="12805" max="12805" width="15.85546875" style="1" customWidth="1"/>
    <col min="12806" max="12806" width="17.140625" style="1" customWidth="1"/>
    <col min="12807" max="12807" width="13.140625" style="1" customWidth="1"/>
    <col min="12808" max="12808" width="12.140625" style="1" customWidth="1"/>
    <col min="12809" max="12809" width="11.42578125" style="1" customWidth="1"/>
    <col min="12810" max="12810" width="14.42578125" style="1" customWidth="1"/>
    <col min="12811" max="12811" width="18.7109375" style="1" customWidth="1"/>
    <col min="12812" max="12812" width="16.85546875" style="1" customWidth="1"/>
    <col min="12813" max="12813" width="12.42578125" style="1" customWidth="1"/>
    <col min="12814" max="12814" width="19.140625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11.42578125" style="1" customWidth="1"/>
    <col min="13057" max="13057" width="30.7109375" style="1" customWidth="1"/>
    <col min="13058" max="13058" width="17.7109375" style="1" customWidth="1"/>
    <col min="13059" max="13059" width="12.140625" style="1" customWidth="1"/>
    <col min="13060" max="13060" width="12.28515625" style="1" customWidth="1"/>
    <col min="13061" max="13061" width="15.85546875" style="1" customWidth="1"/>
    <col min="13062" max="13062" width="17.140625" style="1" customWidth="1"/>
    <col min="13063" max="13063" width="13.140625" style="1" customWidth="1"/>
    <col min="13064" max="13064" width="12.140625" style="1" customWidth="1"/>
    <col min="13065" max="13065" width="11.42578125" style="1" customWidth="1"/>
    <col min="13066" max="13066" width="14.42578125" style="1" customWidth="1"/>
    <col min="13067" max="13067" width="18.7109375" style="1" customWidth="1"/>
    <col min="13068" max="13068" width="16.85546875" style="1" customWidth="1"/>
    <col min="13069" max="13069" width="12.42578125" style="1" customWidth="1"/>
    <col min="13070" max="13070" width="19.140625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11.42578125" style="1" customWidth="1"/>
    <col min="13313" max="13313" width="30.7109375" style="1" customWidth="1"/>
    <col min="13314" max="13314" width="17.7109375" style="1" customWidth="1"/>
    <col min="13315" max="13315" width="12.140625" style="1" customWidth="1"/>
    <col min="13316" max="13316" width="12.28515625" style="1" customWidth="1"/>
    <col min="13317" max="13317" width="15.85546875" style="1" customWidth="1"/>
    <col min="13318" max="13318" width="17.140625" style="1" customWidth="1"/>
    <col min="13319" max="13319" width="13.140625" style="1" customWidth="1"/>
    <col min="13320" max="13320" width="12.140625" style="1" customWidth="1"/>
    <col min="13321" max="13321" width="11.42578125" style="1" customWidth="1"/>
    <col min="13322" max="13322" width="14.42578125" style="1" customWidth="1"/>
    <col min="13323" max="13323" width="18.7109375" style="1" customWidth="1"/>
    <col min="13324" max="13324" width="16.85546875" style="1" customWidth="1"/>
    <col min="13325" max="13325" width="12.42578125" style="1" customWidth="1"/>
    <col min="13326" max="13326" width="19.140625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11.42578125" style="1" customWidth="1"/>
    <col min="13569" max="13569" width="30.7109375" style="1" customWidth="1"/>
    <col min="13570" max="13570" width="17.7109375" style="1" customWidth="1"/>
    <col min="13571" max="13571" width="12.140625" style="1" customWidth="1"/>
    <col min="13572" max="13572" width="12.28515625" style="1" customWidth="1"/>
    <col min="13573" max="13573" width="15.85546875" style="1" customWidth="1"/>
    <col min="13574" max="13574" width="17.140625" style="1" customWidth="1"/>
    <col min="13575" max="13575" width="13.140625" style="1" customWidth="1"/>
    <col min="13576" max="13576" width="12.140625" style="1" customWidth="1"/>
    <col min="13577" max="13577" width="11.42578125" style="1" customWidth="1"/>
    <col min="13578" max="13578" width="14.42578125" style="1" customWidth="1"/>
    <col min="13579" max="13579" width="18.7109375" style="1" customWidth="1"/>
    <col min="13580" max="13580" width="16.85546875" style="1" customWidth="1"/>
    <col min="13581" max="13581" width="12.42578125" style="1" customWidth="1"/>
    <col min="13582" max="13582" width="19.140625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11.42578125" style="1" customWidth="1"/>
    <col min="13825" max="13825" width="30.7109375" style="1" customWidth="1"/>
    <col min="13826" max="13826" width="17.7109375" style="1" customWidth="1"/>
    <col min="13827" max="13827" width="12.140625" style="1" customWidth="1"/>
    <col min="13828" max="13828" width="12.28515625" style="1" customWidth="1"/>
    <col min="13829" max="13829" width="15.85546875" style="1" customWidth="1"/>
    <col min="13830" max="13830" width="17.140625" style="1" customWidth="1"/>
    <col min="13831" max="13831" width="13.140625" style="1" customWidth="1"/>
    <col min="13832" max="13832" width="12.140625" style="1" customWidth="1"/>
    <col min="13833" max="13833" width="11.42578125" style="1" customWidth="1"/>
    <col min="13834" max="13834" width="14.42578125" style="1" customWidth="1"/>
    <col min="13835" max="13835" width="18.7109375" style="1" customWidth="1"/>
    <col min="13836" max="13836" width="16.85546875" style="1" customWidth="1"/>
    <col min="13837" max="13837" width="12.42578125" style="1" customWidth="1"/>
    <col min="13838" max="13838" width="19.140625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11.42578125" style="1" customWidth="1"/>
    <col min="14081" max="14081" width="30.7109375" style="1" customWidth="1"/>
    <col min="14082" max="14082" width="17.7109375" style="1" customWidth="1"/>
    <col min="14083" max="14083" width="12.140625" style="1" customWidth="1"/>
    <col min="14084" max="14084" width="12.28515625" style="1" customWidth="1"/>
    <col min="14085" max="14085" width="15.85546875" style="1" customWidth="1"/>
    <col min="14086" max="14086" width="17.140625" style="1" customWidth="1"/>
    <col min="14087" max="14087" width="13.140625" style="1" customWidth="1"/>
    <col min="14088" max="14088" width="12.140625" style="1" customWidth="1"/>
    <col min="14089" max="14089" width="11.42578125" style="1" customWidth="1"/>
    <col min="14090" max="14090" width="14.42578125" style="1" customWidth="1"/>
    <col min="14091" max="14091" width="18.7109375" style="1" customWidth="1"/>
    <col min="14092" max="14092" width="16.85546875" style="1" customWidth="1"/>
    <col min="14093" max="14093" width="12.42578125" style="1" customWidth="1"/>
    <col min="14094" max="14094" width="19.140625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11.42578125" style="1" customWidth="1"/>
    <col min="14337" max="14337" width="30.7109375" style="1" customWidth="1"/>
    <col min="14338" max="14338" width="17.7109375" style="1" customWidth="1"/>
    <col min="14339" max="14339" width="12.140625" style="1" customWidth="1"/>
    <col min="14340" max="14340" width="12.28515625" style="1" customWidth="1"/>
    <col min="14341" max="14341" width="15.85546875" style="1" customWidth="1"/>
    <col min="14342" max="14342" width="17.140625" style="1" customWidth="1"/>
    <col min="14343" max="14343" width="13.140625" style="1" customWidth="1"/>
    <col min="14344" max="14344" width="12.140625" style="1" customWidth="1"/>
    <col min="14345" max="14345" width="11.42578125" style="1" customWidth="1"/>
    <col min="14346" max="14346" width="14.42578125" style="1" customWidth="1"/>
    <col min="14347" max="14347" width="18.7109375" style="1" customWidth="1"/>
    <col min="14348" max="14348" width="16.85546875" style="1" customWidth="1"/>
    <col min="14349" max="14349" width="12.42578125" style="1" customWidth="1"/>
    <col min="14350" max="14350" width="19.140625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11.42578125" style="1" customWidth="1"/>
    <col min="14593" max="14593" width="30.7109375" style="1" customWidth="1"/>
    <col min="14594" max="14594" width="17.7109375" style="1" customWidth="1"/>
    <col min="14595" max="14595" width="12.140625" style="1" customWidth="1"/>
    <col min="14596" max="14596" width="12.28515625" style="1" customWidth="1"/>
    <col min="14597" max="14597" width="15.85546875" style="1" customWidth="1"/>
    <col min="14598" max="14598" width="17.140625" style="1" customWidth="1"/>
    <col min="14599" max="14599" width="13.140625" style="1" customWidth="1"/>
    <col min="14600" max="14600" width="12.140625" style="1" customWidth="1"/>
    <col min="14601" max="14601" width="11.42578125" style="1" customWidth="1"/>
    <col min="14602" max="14602" width="14.42578125" style="1" customWidth="1"/>
    <col min="14603" max="14603" width="18.7109375" style="1" customWidth="1"/>
    <col min="14604" max="14604" width="16.85546875" style="1" customWidth="1"/>
    <col min="14605" max="14605" width="12.42578125" style="1" customWidth="1"/>
    <col min="14606" max="14606" width="19.140625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11.42578125" style="1" customWidth="1"/>
    <col min="14849" max="14849" width="30.7109375" style="1" customWidth="1"/>
    <col min="14850" max="14850" width="17.7109375" style="1" customWidth="1"/>
    <col min="14851" max="14851" width="12.140625" style="1" customWidth="1"/>
    <col min="14852" max="14852" width="12.28515625" style="1" customWidth="1"/>
    <col min="14853" max="14853" width="15.85546875" style="1" customWidth="1"/>
    <col min="14854" max="14854" width="17.140625" style="1" customWidth="1"/>
    <col min="14855" max="14855" width="13.140625" style="1" customWidth="1"/>
    <col min="14856" max="14856" width="12.140625" style="1" customWidth="1"/>
    <col min="14857" max="14857" width="11.42578125" style="1" customWidth="1"/>
    <col min="14858" max="14858" width="14.42578125" style="1" customWidth="1"/>
    <col min="14859" max="14859" width="18.7109375" style="1" customWidth="1"/>
    <col min="14860" max="14860" width="16.85546875" style="1" customWidth="1"/>
    <col min="14861" max="14861" width="12.42578125" style="1" customWidth="1"/>
    <col min="14862" max="14862" width="19.140625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11.42578125" style="1" customWidth="1"/>
    <col min="15105" max="15105" width="30.7109375" style="1" customWidth="1"/>
    <col min="15106" max="15106" width="17.7109375" style="1" customWidth="1"/>
    <col min="15107" max="15107" width="12.140625" style="1" customWidth="1"/>
    <col min="15108" max="15108" width="12.28515625" style="1" customWidth="1"/>
    <col min="15109" max="15109" width="15.85546875" style="1" customWidth="1"/>
    <col min="15110" max="15110" width="17.140625" style="1" customWidth="1"/>
    <col min="15111" max="15111" width="13.140625" style="1" customWidth="1"/>
    <col min="15112" max="15112" width="12.140625" style="1" customWidth="1"/>
    <col min="15113" max="15113" width="11.42578125" style="1" customWidth="1"/>
    <col min="15114" max="15114" width="14.42578125" style="1" customWidth="1"/>
    <col min="15115" max="15115" width="18.7109375" style="1" customWidth="1"/>
    <col min="15116" max="15116" width="16.85546875" style="1" customWidth="1"/>
    <col min="15117" max="15117" width="12.42578125" style="1" customWidth="1"/>
    <col min="15118" max="15118" width="19.140625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11.42578125" style="1" customWidth="1"/>
    <col min="15361" max="15361" width="30.7109375" style="1" customWidth="1"/>
    <col min="15362" max="15362" width="17.7109375" style="1" customWidth="1"/>
    <col min="15363" max="15363" width="12.140625" style="1" customWidth="1"/>
    <col min="15364" max="15364" width="12.28515625" style="1" customWidth="1"/>
    <col min="15365" max="15365" width="15.85546875" style="1" customWidth="1"/>
    <col min="15366" max="15366" width="17.140625" style="1" customWidth="1"/>
    <col min="15367" max="15367" width="13.140625" style="1" customWidth="1"/>
    <col min="15368" max="15368" width="12.140625" style="1" customWidth="1"/>
    <col min="15369" max="15369" width="11.42578125" style="1" customWidth="1"/>
    <col min="15370" max="15370" width="14.42578125" style="1" customWidth="1"/>
    <col min="15371" max="15371" width="18.7109375" style="1" customWidth="1"/>
    <col min="15372" max="15372" width="16.85546875" style="1" customWidth="1"/>
    <col min="15373" max="15373" width="12.42578125" style="1" customWidth="1"/>
    <col min="15374" max="15374" width="19.140625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11.42578125" style="1" customWidth="1"/>
    <col min="15617" max="15617" width="30.7109375" style="1" customWidth="1"/>
    <col min="15618" max="15618" width="17.7109375" style="1" customWidth="1"/>
    <col min="15619" max="15619" width="12.140625" style="1" customWidth="1"/>
    <col min="15620" max="15620" width="12.28515625" style="1" customWidth="1"/>
    <col min="15621" max="15621" width="15.85546875" style="1" customWidth="1"/>
    <col min="15622" max="15622" width="17.140625" style="1" customWidth="1"/>
    <col min="15623" max="15623" width="13.140625" style="1" customWidth="1"/>
    <col min="15624" max="15624" width="12.140625" style="1" customWidth="1"/>
    <col min="15625" max="15625" width="11.42578125" style="1" customWidth="1"/>
    <col min="15626" max="15626" width="14.42578125" style="1" customWidth="1"/>
    <col min="15627" max="15627" width="18.7109375" style="1" customWidth="1"/>
    <col min="15628" max="15628" width="16.85546875" style="1" customWidth="1"/>
    <col min="15629" max="15629" width="12.42578125" style="1" customWidth="1"/>
    <col min="15630" max="15630" width="19.140625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11.42578125" style="1" customWidth="1"/>
    <col min="15873" max="15873" width="30.7109375" style="1" customWidth="1"/>
    <col min="15874" max="15874" width="17.7109375" style="1" customWidth="1"/>
    <col min="15875" max="15875" width="12.140625" style="1" customWidth="1"/>
    <col min="15876" max="15876" width="12.28515625" style="1" customWidth="1"/>
    <col min="15877" max="15877" width="15.85546875" style="1" customWidth="1"/>
    <col min="15878" max="15878" width="17.140625" style="1" customWidth="1"/>
    <col min="15879" max="15879" width="13.140625" style="1" customWidth="1"/>
    <col min="15880" max="15880" width="12.140625" style="1" customWidth="1"/>
    <col min="15881" max="15881" width="11.42578125" style="1" customWidth="1"/>
    <col min="15882" max="15882" width="14.42578125" style="1" customWidth="1"/>
    <col min="15883" max="15883" width="18.7109375" style="1" customWidth="1"/>
    <col min="15884" max="15884" width="16.85546875" style="1" customWidth="1"/>
    <col min="15885" max="15885" width="12.42578125" style="1" customWidth="1"/>
    <col min="15886" max="15886" width="19.140625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11.42578125" style="1" customWidth="1"/>
    <col min="16129" max="16129" width="30.7109375" style="1" customWidth="1"/>
    <col min="16130" max="16130" width="17.7109375" style="1" customWidth="1"/>
    <col min="16131" max="16131" width="12.140625" style="1" customWidth="1"/>
    <col min="16132" max="16132" width="12.28515625" style="1" customWidth="1"/>
    <col min="16133" max="16133" width="15.85546875" style="1" customWidth="1"/>
    <col min="16134" max="16134" width="17.140625" style="1" customWidth="1"/>
    <col min="16135" max="16135" width="13.140625" style="1" customWidth="1"/>
    <col min="16136" max="16136" width="12.140625" style="1" customWidth="1"/>
    <col min="16137" max="16137" width="11.42578125" style="1" customWidth="1"/>
    <col min="16138" max="16138" width="14.42578125" style="1" customWidth="1"/>
    <col min="16139" max="16139" width="18.7109375" style="1" customWidth="1"/>
    <col min="16140" max="16140" width="16.85546875" style="1" customWidth="1"/>
    <col min="16141" max="16141" width="12.42578125" style="1" customWidth="1"/>
    <col min="16142" max="16142" width="19.140625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11.42578125" style="1" customWidth="1"/>
  </cols>
  <sheetData>
    <row r="2" spans="1:6" ht="55.5" customHeight="1">
      <c r="A2" s="135" t="s">
        <v>256</v>
      </c>
      <c r="B2" s="136"/>
      <c r="C2" s="136"/>
      <c r="D2" s="136"/>
      <c r="E2" s="136"/>
    </row>
    <row r="3" spans="1:6" ht="15.75">
      <c r="A3" s="137"/>
      <c r="B3" s="137"/>
      <c r="C3" s="137"/>
      <c r="D3" s="137"/>
      <c r="E3" s="26"/>
      <c r="F3" s="26"/>
    </row>
    <row r="4" spans="1:6">
      <c r="A4" s="138" t="s">
        <v>129</v>
      </c>
      <c r="B4" s="138"/>
      <c r="C4" s="138"/>
      <c r="D4" s="138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39" t="s">
        <v>114</v>
      </c>
      <c r="B6" s="139" t="s">
        <v>115</v>
      </c>
      <c r="C6" s="139"/>
      <c r="D6" s="139"/>
      <c r="E6" s="26"/>
      <c r="F6" s="26"/>
    </row>
    <row r="7" spans="1:6">
      <c r="A7" s="139"/>
      <c r="B7" s="139" t="s">
        <v>116</v>
      </c>
      <c r="C7" s="139"/>
      <c r="D7" s="139" t="s">
        <v>117</v>
      </c>
      <c r="E7" s="26"/>
      <c r="F7" s="26"/>
    </row>
    <row r="8" spans="1:6">
      <c r="A8" s="139"/>
      <c r="B8" s="63" t="s">
        <v>21</v>
      </c>
      <c r="C8" s="63" t="s">
        <v>22</v>
      </c>
      <c r="D8" s="139"/>
      <c r="E8" s="26"/>
      <c r="F8" s="26"/>
    </row>
    <row r="9" spans="1:6" ht="38.25">
      <c r="A9" s="66" t="s">
        <v>118</v>
      </c>
      <c r="B9" s="65">
        <f>SUM('PON InSEA'!B9+'PON GRINT'!B9)</f>
        <v>12614745.960000001</v>
      </c>
      <c r="C9" s="65">
        <f>SUM('PON InSEA'!C9+'PON GRINT'!C9)</f>
        <v>12048947.24</v>
      </c>
      <c r="D9" s="65">
        <f>SUM(B9:C9)</f>
        <v>24663693.200000003</v>
      </c>
      <c r="E9" s="26"/>
      <c r="F9" s="26"/>
    </row>
    <row r="10" spans="1:6" ht="38.25">
      <c r="A10" s="66" t="s">
        <v>120</v>
      </c>
      <c r="B10" s="65">
        <v>0</v>
      </c>
      <c r="C10" s="65">
        <v>0</v>
      </c>
      <c r="D10" s="65">
        <v>0</v>
      </c>
      <c r="E10" s="26"/>
      <c r="F10" s="26"/>
    </row>
    <row r="11" spans="1:6" ht="25.5">
      <c r="A11" s="66" t="s">
        <v>121</v>
      </c>
      <c r="B11" s="65">
        <v>0</v>
      </c>
      <c r="C11" s="65">
        <v>0</v>
      </c>
      <c r="D11" s="65">
        <v>0</v>
      </c>
      <c r="E11" s="26"/>
      <c r="F11" s="26"/>
    </row>
    <row r="12" spans="1:6">
      <c r="A12" s="64" t="s">
        <v>122</v>
      </c>
      <c r="B12" s="106">
        <f>'Sez. AC'!B12+'Sez. BO'!B12+'Sez. ONT'!B12+'Sez. PA'!B12+'Sez. RM1'!B12+'Sez. RM2'!B12</f>
        <v>5252672.12</v>
      </c>
      <c r="C12" s="65">
        <f>SUM('Sez. AC'!C12+'Sez. BO'!C12+'Sez. ONT'!C12+'Sez. PA'!C12+'Sez. RM1'!C12+'Sez. RM2'!C12)</f>
        <v>191114.75</v>
      </c>
      <c r="D12" s="65">
        <f>B12+C12</f>
        <v>5443786.8700000001</v>
      </c>
      <c r="E12" s="26"/>
      <c r="F12" s="26"/>
    </row>
    <row r="13" spans="1:6" ht="76.5">
      <c r="A13" s="66" t="s">
        <v>123</v>
      </c>
      <c r="B13" s="65">
        <v>0</v>
      </c>
      <c r="C13" s="65">
        <v>0</v>
      </c>
      <c r="D13" s="65">
        <v>0</v>
      </c>
      <c r="E13" s="26"/>
      <c r="F13" s="26"/>
    </row>
    <row r="14" spans="1:6" ht="38.25">
      <c r="A14" s="66" t="s">
        <v>124</v>
      </c>
      <c r="B14" s="65">
        <v>0</v>
      </c>
      <c r="C14" s="65">
        <v>0</v>
      </c>
      <c r="D14" s="65">
        <v>0</v>
      </c>
      <c r="E14" s="26"/>
      <c r="F14" s="26"/>
    </row>
    <row r="15" spans="1:6">
      <c r="A15" s="64" t="s">
        <v>125</v>
      </c>
      <c r="B15" s="65">
        <v>0</v>
      </c>
      <c r="C15" s="65">
        <v>0</v>
      </c>
      <c r="D15" s="65">
        <v>0</v>
      </c>
      <c r="E15" s="26"/>
      <c r="F15" s="26"/>
    </row>
    <row r="16" spans="1:6" s="105" customFormat="1">
      <c r="A16" s="67" t="s">
        <v>126</v>
      </c>
      <c r="B16" s="65">
        <f>SUM(B9:B15)</f>
        <v>17867418.080000002</v>
      </c>
      <c r="C16" s="65">
        <f>SUM(C9:C15)</f>
        <v>12240061.99</v>
      </c>
      <c r="D16" s="107">
        <f>SUM(D9:D15)</f>
        <v>30107480.070000004</v>
      </c>
      <c r="E16" s="108"/>
      <c r="F16" s="108"/>
    </row>
  </sheetData>
  <mergeCells count="7">
    <mergeCell ref="A2:E2"/>
    <mergeCell ref="A3:D3"/>
    <mergeCell ref="A4:D4"/>
    <mergeCell ref="A6:A8"/>
    <mergeCell ref="B6:D6"/>
    <mergeCell ref="B7:C7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opLeftCell="A26" zoomScaleNormal="100" workbookViewId="0">
      <selection activeCell="K36" sqref="K36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2.140625" style="1" customWidth="1"/>
    <col min="4" max="4" width="16" style="1" customWidth="1"/>
    <col min="5" max="5" width="15.8554687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578125" style="1" customWidth="1"/>
    <col min="10" max="10" width="14.42578125" style="1" customWidth="1"/>
    <col min="11" max="11" width="18.7109375" style="1" customWidth="1"/>
    <col min="12" max="12" width="26.42578125" style="1" customWidth="1"/>
    <col min="13" max="13" width="21.7109375" style="1" customWidth="1"/>
    <col min="14" max="14" width="27.140625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11.42578125" style="1" customWidth="1"/>
    <col min="257" max="257" width="30.7109375" style="1" customWidth="1"/>
    <col min="258" max="258" width="17.7109375" style="1" customWidth="1"/>
    <col min="259" max="259" width="12.140625" style="1" customWidth="1"/>
    <col min="260" max="260" width="12.28515625" style="1" customWidth="1"/>
    <col min="261" max="261" width="15.85546875" style="1" customWidth="1"/>
    <col min="262" max="262" width="17.140625" style="1" customWidth="1"/>
    <col min="263" max="263" width="13.140625" style="1" customWidth="1"/>
    <col min="264" max="264" width="12.140625" style="1" customWidth="1"/>
    <col min="265" max="265" width="11.42578125" style="1" customWidth="1"/>
    <col min="266" max="266" width="14.42578125" style="1" customWidth="1"/>
    <col min="267" max="267" width="18.7109375" style="1" customWidth="1"/>
    <col min="268" max="268" width="16.85546875" style="1" customWidth="1"/>
    <col min="269" max="269" width="12.42578125" style="1" customWidth="1"/>
    <col min="270" max="270" width="19.140625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11.42578125" style="1" customWidth="1"/>
    <col min="513" max="513" width="30.7109375" style="1" customWidth="1"/>
    <col min="514" max="514" width="17.7109375" style="1" customWidth="1"/>
    <col min="515" max="515" width="12.140625" style="1" customWidth="1"/>
    <col min="516" max="516" width="12.28515625" style="1" customWidth="1"/>
    <col min="517" max="517" width="15.85546875" style="1" customWidth="1"/>
    <col min="518" max="518" width="17.140625" style="1" customWidth="1"/>
    <col min="519" max="519" width="13.140625" style="1" customWidth="1"/>
    <col min="520" max="520" width="12.140625" style="1" customWidth="1"/>
    <col min="521" max="521" width="11.42578125" style="1" customWidth="1"/>
    <col min="522" max="522" width="14.42578125" style="1" customWidth="1"/>
    <col min="523" max="523" width="18.7109375" style="1" customWidth="1"/>
    <col min="524" max="524" width="16.85546875" style="1" customWidth="1"/>
    <col min="525" max="525" width="12.42578125" style="1" customWidth="1"/>
    <col min="526" max="526" width="19.140625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11.42578125" style="1" customWidth="1"/>
    <col min="769" max="769" width="30.7109375" style="1" customWidth="1"/>
    <col min="770" max="770" width="17.7109375" style="1" customWidth="1"/>
    <col min="771" max="771" width="12.140625" style="1" customWidth="1"/>
    <col min="772" max="772" width="12.28515625" style="1" customWidth="1"/>
    <col min="773" max="773" width="15.85546875" style="1" customWidth="1"/>
    <col min="774" max="774" width="17.140625" style="1" customWidth="1"/>
    <col min="775" max="775" width="13.140625" style="1" customWidth="1"/>
    <col min="776" max="776" width="12.140625" style="1" customWidth="1"/>
    <col min="777" max="777" width="11.42578125" style="1" customWidth="1"/>
    <col min="778" max="778" width="14.42578125" style="1" customWidth="1"/>
    <col min="779" max="779" width="18.7109375" style="1" customWidth="1"/>
    <col min="780" max="780" width="16.85546875" style="1" customWidth="1"/>
    <col min="781" max="781" width="12.42578125" style="1" customWidth="1"/>
    <col min="782" max="782" width="19.140625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11.42578125" style="1" customWidth="1"/>
    <col min="1025" max="1025" width="30.7109375" style="1" customWidth="1"/>
    <col min="1026" max="1026" width="17.7109375" style="1" customWidth="1"/>
    <col min="1027" max="1027" width="12.140625" style="1" customWidth="1"/>
    <col min="1028" max="1028" width="12.28515625" style="1" customWidth="1"/>
    <col min="1029" max="1029" width="15.85546875" style="1" customWidth="1"/>
    <col min="1030" max="1030" width="17.140625" style="1" customWidth="1"/>
    <col min="1031" max="1031" width="13.140625" style="1" customWidth="1"/>
    <col min="1032" max="1032" width="12.140625" style="1" customWidth="1"/>
    <col min="1033" max="1033" width="11.42578125" style="1" customWidth="1"/>
    <col min="1034" max="1034" width="14.42578125" style="1" customWidth="1"/>
    <col min="1035" max="1035" width="18.7109375" style="1" customWidth="1"/>
    <col min="1036" max="1036" width="16.85546875" style="1" customWidth="1"/>
    <col min="1037" max="1037" width="12.42578125" style="1" customWidth="1"/>
    <col min="1038" max="1038" width="19.140625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11.42578125" style="1" customWidth="1"/>
    <col min="1281" max="1281" width="30.7109375" style="1" customWidth="1"/>
    <col min="1282" max="1282" width="17.7109375" style="1" customWidth="1"/>
    <col min="1283" max="1283" width="12.140625" style="1" customWidth="1"/>
    <col min="1284" max="1284" width="12.28515625" style="1" customWidth="1"/>
    <col min="1285" max="1285" width="15.85546875" style="1" customWidth="1"/>
    <col min="1286" max="1286" width="17.140625" style="1" customWidth="1"/>
    <col min="1287" max="1287" width="13.140625" style="1" customWidth="1"/>
    <col min="1288" max="1288" width="12.140625" style="1" customWidth="1"/>
    <col min="1289" max="1289" width="11.42578125" style="1" customWidth="1"/>
    <col min="1290" max="1290" width="14.42578125" style="1" customWidth="1"/>
    <col min="1291" max="1291" width="18.7109375" style="1" customWidth="1"/>
    <col min="1292" max="1292" width="16.85546875" style="1" customWidth="1"/>
    <col min="1293" max="1293" width="12.42578125" style="1" customWidth="1"/>
    <col min="1294" max="1294" width="19.140625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11.42578125" style="1" customWidth="1"/>
    <col min="1537" max="1537" width="30.7109375" style="1" customWidth="1"/>
    <col min="1538" max="1538" width="17.7109375" style="1" customWidth="1"/>
    <col min="1539" max="1539" width="12.140625" style="1" customWidth="1"/>
    <col min="1540" max="1540" width="12.28515625" style="1" customWidth="1"/>
    <col min="1541" max="1541" width="15.85546875" style="1" customWidth="1"/>
    <col min="1542" max="1542" width="17.140625" style="1" customWidth="1"/>
    <col min="1543" max="1543" width="13.140625" style="1" customWidth="1"/>
    <col min="1544" max="1544" width="12.140625" style="1" customWidth="1"/>
    <col min="1545" max="1545" width="11.42578125" style="1" customWidth="1"/>
    <col min="1546" max="1546" width="14.42578125" style="1" customWidth="1"/>
    <col min="1547" max="1547" width="18.7109375" style="1" customWidth="1"/>
    <col min="1548" max="1548" width="16.85546875" style="1" customWidth="1"/>
    <col min="1549" max="1549" width="12.42578125" style="1" customWidth="1"/>
    <col min="1550" max="1550" width="19.140625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11.42578125" style="1" customWidth="1"/>
    <col min="1793" max="1793" width="30.7109375" style="1" customWidth="1"/>
    <col min="1794" max="1794" width="17.7109375" style="1" customWidth="1"/>
    <col min="1795" max="1795" width="12.140625" style="1" customWidth="1"/>
    <col min="1796" max="1796" width="12.28515625" style="1" customWidth="1"/>
    <col min="1797" max="1797" width="15.85546875" style="1" customWidth="1"/>
    <col min="1798" max="1798" width="17.140625" style="1" customWidth="1"/>
    <col min="1799" max="1799" width="13.140625" style="1" customWidth="1"/>
    <col min="1800" max="1800" width="12.140625" style="1" customWidth="1"/>
    <col min="1801" max="1801" width="11.42578125" style="1" customWidth="1"/>
    <col min="1802" max="1802" width="14.42578125" style="1" customWidth="1"/>
    <col min="1803" max="1803" width="18.7109375" style="1" customWidth="1"/>
    <col min="1804" max="1804" width="16.85546875" style="1" customWidth="1"/>
    <col min="1805" max="1805" width="12.42578125" style="1" customWidth="1"/>
    <col min="1806" max="1806" width="19.140625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11.42578125" style="1" customWidth="1"/>
    <col min="2049" max="2049" width="30.7109375" style="1" customWidth="1"/>
    <col min="2050" max="2050" width="17.7109375" style="1" customWidth="1"/>
    <col min="2051" max="2051" width="12.140625" style="1" customWidth="1"/>
    <col min="2052" max="2052" width="12.28515625" style="1" customWidth="1"/>
    <col min="2053" max="2053" width="15.85546875" style="1" customWidth="1"/>
    <col min="2054" max="2054" width="17.140625" style="1" customWidth="1"/>
    <col min="2055" max="2055" width="13.140625" style="1" customWidth="1"/>
    <col min="2056" max="2056" width="12.140625" style="1" customWidth="1"/>
    <col min="2057" max="2057" width="11.42578125" style="1" customWidth="1"/>
    <col min="2058" max="2058" width="14.42578125" style="1" customWidth="1"/>
    <col min="2059" max="2059" width="18.7109375" style="1" customWidth="1"/>
    <col min="2060" max="2060" width="16.85546875" style="1" customWidth="1"/>
    <col min="2061" max="2061" width="12.42578125" style="1" customWidth="1"/>
    <col min="2062" max="2062" width="19.140625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11.42578125" style="1" customWidth="1"/>
    <col min="2305" max="2305" width="30.7109375" style="1" customWidth="1"/>
    <col min="2306" max="2306" width="17.7109375" style="1" customWidth="1"/>
    <col min="2307" max="2307" width="12.140625" style="1" customWidth="1"/>
    <col min="2308" max="2308" width="12.28515625" style="1" customWidth="1"/>
    <col min="2309" max="2309" width="15.85546875" style="1" customWidth="1"/>
    <col min="2310" max="2310" width="17.140625" style="1" customWidth="1"/>
    <col min="2311" max="2311" width="13.140625" style="1" customWidth="1"/>
    <col min="2312" max="2312" width="12.140625" style="1" customWidth="1"/>
    <col min="2313" max="2313" width="11.42578125" style="1" customWidth="1"/>
    <col min="2314" max="2314" width="14.42578125" style="1" customWidth="1"/>
    <col min="2315" max="2315" width="18.7109375" style="1" customWidth="1"/>
    <col min="2316" max="2316" width="16.85546875" style="1" customWidth="1"/>
    <col min="2317" max="2317" width="12.42578125" style="1" customWidth="1"/>
    <col min="2318" max="2318" width="19.140625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11.42578125" style="1" customWidth="1"/>
    <col min="2561" max="2561" width="30.7109375" style="1" customWidth="1"/>
    <col min="2562" max="2562" width="17.7109375" style="1" customWidth="1"/>
    <col min="2563" max="2563" width="12.140625" style="1" customWidth="1"/>
    <col min="2564" max="2564" width="12.28515625" style="1" customWidth="1"/>
    <col min="2565" max="2565" width="15.85546875" style="1" customWidth="1"/>
    <col min="2566" max="2566" width="17.140625" style="1" customWidth="1"/>
    <col min="2567" max="2567" width="13.140625" style="1" customWidth="1"/>
    <col min="2568" max="2568" width="12.140625" style="1" customWidth="1"/>
    <col min="2569" max="2569" width="11.42578125" style="1" customWidth="1"/>
    <col min="2570" max="2570" width="14.42578125" style="1" customWidth="1"/>
    <col min="2571" max="2571" width="18.7109375" style="1" customWidth="1"/>
    <col min="2572" max="2572" width="16.85546875" style="1" customWidth="1"/>
    <col min="2573" max="2573" width="12.42578125" style="1" customWidth="1"/>
    <col min="2574" max="2574" width="19.140625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11.42578125" style="1" customWidth="1"/>
    <col min="2817" max="2817" width="30.7109375" style="1" customWidth="1"/>
    <col min="2818" max="2818" width="17.7109375" style="1" customWidth="1"/>
    <col min="2819" max="2819" width="12.140625" style="1" customWidth="1"/>
    <col min="2820" max="2820" width="12.28515625" style="1" customWidth="1"/>
    <col min="2821" max="2821" width="15.85546875" style="1" customWidth="1"/>
    <col min="2822" max="2822" width="17.140625" style="1" customWidth="1"/>
    <col min="2823" max="2823" width="13.140625" style="1" customWidth="1"/>
    <col min="2824" max="2824" width="12.140625" style="1" customWidth="1"/>
    <col min="2825" max="2825" width="11.42578125" style="1" customWidth="1"/>
    <col min="2826" max="2826" width="14.42578125" style="1" customWidth="1"/>
    <col min="2827" max="2827" width="18.7109375" style="1" customWidth="1"/>
    <col min="2828" max="2828" width="16.85546875" style="1" customWidth="1"/>
    <col min="2829" max="2829" width="12.42578125" style="1" customWidth="1"/>
    <col min="2830" max="2830" width="19.140625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11.42578125" style="1" customWidth="1"/>
    <col min="3073" max="3073" width="30.7109375" style="1" customWidth="1"/>
    <col min="3074" max="3074" width="17.7109375" style="1" customWidth="1"/>
    <col min="3075" max="3075" width="12.140625" style="1" customWidth="1"/>
    <col min="3076" max="3076" width="12.28515625" style="1" customWidth="1"/>
    <col min="3077" max="3077" width="15.85546875" style="1" customWidth="1"/>
    <col min="3078" max="3078" width="17.140625" style="1" customWidth="1"/>
    <col min="3079" max="3079" width="13.140625" style="1" customWidth="1"/>
    <col min="3080" max="3080" width="12.140625" style="1" customWidth="1"/>
    <col min="3081" max="3081" width="11.42578125" style="1" customWidth="1"/>
    <col min="3082" max="3082" width="14.42578125" style="1" customWidth="1"/>
    <col min="3083" max="3083" width="18.7109375" style="1" customWidth="1"/>
    <col min="3084" max="3084" width="16.85546875" style="1" customWidth="1"/>
    <col min="3085" max="3085" width="12.42578125" style="1" customWidth="1"/>
    <col min="3086" max="3086" width="19.140625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11.42578125" style="1" customWidth="1"/>
    <col min="3329" max="3329" width="30.7109375" style="1" customWidth="1"/>
    <col min="3330" max="3330" width="17.7109375" style="1" customWidth="1"/>
    <col min="3331" max="3331" width="12.140625" style="1" customWidth="1"/>
    <col min="3332" max="3332" width="12.28515625" style="1" customWidth="1"/>
    <col min="3333" max="3333" width="15.85546875" style="1" customWidth="1"/>
    <col min="3334" max="3334" width="17.140625" style="1" customWidth="1"/>
    <col min="3335" max="3335" width="13.140625" style="1" customWidth="1"/>
    <col min="3336" max="3336" width="12.140625" style="1" customWidth="1"/>
    <col min="3337" max="3337" width="11.42578125" style="1" customWidth="1"/>
    <col min="3338" max="3338" width="14.42578125" style="1" customWidth="1"/>
    <col min="3339" max="3339" width="18.7109375" style="1" customWidth="1"/>
    <col min="3340" max="3340" width="16.85546875" style="1" customWidth="1"/>
    <col min="3341" max="3341" width="12.42578125" style="1" customWidth="1"/>
    <col min="3342" max="3342" width="19.140625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11.42578125" style="1" customWidth="1"/>
    <col min="3585" max="3585" width="30.7109375" style="1" customWidth="1"/>
    <col min="3586" max="3586" width="17.7109375" style="1" customWidth="1"/>
    <col min="3587" max="3587" width="12.140625" style="1" customWidth="1"/>
    <col min="3588" max="3588" width="12.28515625" style="1" customWidth="1"/>
    <col min="3589" max="3589" width="15.85546875" style="1" customWidth="1"/>
    <col min="3590" max="3590" width="17.140625" style="1" customWidth="1"/>
    <col min="3591" max="3591" width="13.140625" style="1" customWidth="1"/>
    <col min="3592" max="3592" width="12.140625" style="1" customWidth="1"/>
    <col min="3593" max="3593" width="11.42578125" style="1" customWidth="1"/>
    <col min="3594" max="3594" width="14.42578125" style="1" customWidth="1"/>
    <col min="3595" max="3595" width="18.7109375" style="1" customWidth="1"/>
    <col min="3596" max="3596" width="16.85546875" style="1" customWidth="1"/>
    <col min="3597" max="3597" width="12.42578125" style="1" customWidth="1"/>
    <col min="3598" max="3598" width="19.140625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11.42578125" style="1" customWidth="1"/>
    <col min="3841" max="3841" width="30.7109375" style="1" customWidth="1"/>
    <col min="3842" max="3842" width="17.7109375" style="1" customWidth="1"/>
    <col min="3843" max="3843" width="12.140625" style="1" customWidth="1"/>
    <col min="3844" max="3844" width="12.28515625" style="1" customWidth="1"/>
    <col min="3845" max="3845" width="15.85546875" style="1" customWidth="1"/>
    <col min="3846" max="3846" width="17.140625" style="1" customWidth="1"/>
    <col min="3847" max="3847" width="13.140625" style="1" customWidth="1"/>
    <col min="3848" max="3848" width="12.140625" style="1" customWidth="1"/>
    <col min="3849" max="3849" width="11.42578125" style="1" customWidth="1"/>
    <col min="3850" max="3850" width="14.42578125" style="1" customWidth="1"/>
    <col min="3851" max="3851" width="18.7109375" style="1" customWidth="1"/>
    <col min="3852" max="3852" width="16.85546875" style="1" customWidth="1"/>
    <col min="3853" max="3853" width="12.42578125" style="1" customWidth="1"/>
    <col min="3854" max="3854" width="19.140625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11.42578125" style="1" customWidth="1"/>
    <col min="4097" max="4097" width="30.7109375" style="1" customWidth="1"/>
    <col min="4098" max="4098" width="17.7109375" style="1" customWidth="1"/>
    <col min="4099" max="4099" width="12.140625" style="1" customWidth="1"/>
    <col min="4100" max="4100" width="12.28515625" style="1" customWidth="1"/>
    <col min="4101" max="4101" width="15.85546875" style="1" customWidth="1"/>
    <col min="4102" max="4102" width="17.140625" style="1" customWidth="1"/>
    <col min="4103" max="4103" width="13.140625" style="1" customWidth="1"/>
    <col min="4104" max="4104" width="12.140625" style="1" customWidth="1"/>
    <col min="4105" max="4105" width="11.42578125" style="1" customWidth="1"/>
    <col min="4106" max="4106" width="14.42578125" style="1" customWidth="1"/>
    <col min="4107" max="4107" width="18.7109375" style="1" customWidth="1"/>
    <col min="4108" max="4108" width="16.85546875" style="1" customWidth="1"/>
    <col min="4109" max="4109" width="12.42578125" style="1" customWidth="1"/>
    <col min="4110" max="4110" width="19.140625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11.42578125" style="1" customWidth="1"/>
    <col min="4353" max="4353" width="30.7109375" style="1" customWidth="1"/>
    <col min="4354" max="4354" width="17.7109375" style="1" customWidth="1"/>
    <col min="4355" max="4355" width="12.140625" style="1" customWidth="1"/>
    <col min="4356" max="4356" width="12.28515625" style="1" customWidth="1"/>
    <col min="4357" max="4357" width="15.85546875" style="1" customWidth="1"/>
    <col min="4358" max="4358" width="17.140625" style="1" customWidth="1"/>
    <col min="4359" max="4359" width="13.140625" style="1" customWidth="1"/>
    <col min="4360" max="4360" width="12.140625" style="1" customWidth="1"/>
    <col min="4361" max="4361" width="11.42578125" style="1" customWidth="1"/>
    <col min="4362" max="4362" width="14.42578125" style="1" customWidth="1"/>
    <col min="4363" max="4363" width="18.7109375" style="1" customWidth="1"/>
    <col min="4364" max="4364" width="16.85546875" style="1" customWidth="1"/>
    <col min="4365" max="4365" width="12.42578125" style="1" customWidth="1"/>
    <col min="4366" max="4366" width="19.140625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11.42578125" style="1" customWidth="1"/>
    <col min="4609" max="4609" width="30.7109375" style="1" customWidth="1"/>
    <col min="4610" max="4610" width="17.7109375" style="1" customWidth="1"/>
    <col min="4611" max="4611" width="12.140625" style="1" customWidth="1"/>
    <col min="4612" max="4612" width="12.28515625" style="1" customWidth="1"/>
    <col min="4613" max="4613" width="15.85546875" style="1" customWidth="1"/>
    <col min="4614" max="4614" width="17.140625" style="1" customWidth="1"/>
    <col min="4615" max="4615" width="13.140625" style="1" customWidth="1"/>
    <col min="4616" max="4616" width="12.140625" style="1" customWidth="1"/>
    <col min="4617" max="4617" width="11.42578125" style="1" customWidth="1"/>
    <col min="4618" max="4618" width="14.42578125" style="1" customWidth="1"/>
    <col min="4619" max="4619" width="18.7109375" style="1" customWidth="1"/>
    <col min="4620" max="4620" width="16.85546875" style="1" customWidth="1"/>
    <col min="4621" max="4621" width="12.42578125" style="1" customWidth="1"/>
    <col min="4622" max="4622" width="19.140625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11.42578125" style="1" customWidth="1"/>
    <col min="4865" max="4865" width="30.7109375" style="1" customWidth="1"/>
    <col min="4866" max="4866" width="17.7109375" style="1" customWidth="1"/>
    <col min="4867" max="4867" width="12.140625" style="1" customWidth="1"/>
    <col min="4868" max="4868" width="12.28515625" style="1" customWidth="1"/>
    <col min="4869" max="4869" width="15.85546875" style="1" customWidth="1"/>
    <col min="4870" max="4870" width="17.140625" style="1" customWidth="1"/>
    <col min="4871" max="4871" width="13.140625" style="1" customWidth="1"/>
    <col min="4872" max="4872" width="12.140625" style="1" customWidth="1"/>
    <col min="4873" max="4873" width="11.42578125" style="1" customWidth="1"/>
    <col min="4874" max="4874" width="14.42578125" style="1" customWidth="1"/>
    <col min="4875" max="4875" width="18.7109375" style="1" customWidth="1"/>
    <col min="4876" max="4876" width="16.85546875" style="1" customWidth="1"/>
    <col min="4877" max="4877" width="12.42578125" style="1" customWidth="1"/>
    <col min="4878" max="4878" width="19.140625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11.42578125" style="1" customWidth="1"/>
    <col min="5121" max="5121" width="30.7109375" style="1" customWidth="1"/>
    <col min="5122" max="5122" width="17.7109375" style="1" customWidth="1"/>
    <col min="5123" max="5123" width="12.140625" style="1" customWidth="1"/>
    <col min="5124" max="5124" width="12.28515625" style="1" customWidth="1"/>
    <col min="5125" max="5125" width="15.85546875" style="1" customWidth="1"/>
    <col min="5126" max="5126" width="17.140625" style="1" customWidth="1"/>
    <col min="5127" max="5127" width="13.140625" style="1" customWidth="1"/>
    <col min="5128" max="5128" width="12.140625" style="1" customWidth="1"/>
    <col min="5129" max="5129" width="11.42578125" style="1" customWidth="1"/>
    <col min="5130" max="5130" width="14.42578125" style="1" customWidth="1"/>
    <col min="5131" max="5131" width="18.7109375" style="1" customWidth="1"/>
    <col min="5132" max="5132" width="16.85546875" style="1" customWidth="1"/>
    <col min="5133" max="5133" width="12.42578125" style="1" customWidth="1"/>
    <col min="5134" max="5134" width="19.140625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11.42578125" style="1" customWidth="1"/>
    <col min="5377" max="5377" width="30.7109375" style="1" customWidth="1"/>
    <col min="5378" max="5378" width="17.7109375" style="1" customWidth="1"/>
    <col min="5379" max="5379" width="12.140625" style="1" customWidth="1"/>
    <col min="5380" max="5380" width="12.28515625" style="1" customWidth="1"/>
    <col min="5381" max="5381" width="15.85546875" style="1" customWidth="1"/>
    <col min="5382" max="5382" width="17.140625" style="1" customWidth="1"/>
    <col min="5383" max="5383" width="13.140625" style="1" customWidth="1"/>
    <col min="5384" max="5384" width="12.140625" style="1" customWidth="1"/>
    <col min="5385" max="5385" width="11.42578125" style="1" customWidth="1"/>
    <col min="5386" max="5386" width="14.42578125" style="1" customWidth="1"/>
    <col min="5387" max="5387" width="18.7109375" style="1" customWidth="1"/>
    <col min="5388" max="5388" width="16.85546875" style="1" customWidth="1"/>
    <col min="5389" max="5389" width="12.42578125" style="1" customWidth="1"/>
    <col min="5390" max="5390" width="19.140625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11.42578125" style="1" customWidth="1"/>
    <col min="5633" max="5633" width="30.7109375" style="1" customWidth="1"/>
    <col min="5634" max="5634" width="17.7109375" style="1" customWidth="1"/>
    <col min="5635" max="5635" width="12.140625" style="1" customWidth="1"/>
    <col min="5636" max="5636" width="12.28515625" style="1" customWidth="1"/>
    <col min="5637" max="5637" width="15.85546875" style="1" customWidth="1"/>
    <col min="5638" max="5638" width="17.140625" style="1" customWidth="1"/>
    <col min="5639" max="5639" width="13.140625" style="1" customWidth="1"/>
    <col min="5640" max="5640" width="12.140625" style="1" customWidth="1"/>
    <col min="5641" max="5641" width="11.42578125" style="1" customWidth="1"/>
    <col min="5642" max="5642" width="14.42578125" style="1" customWidth="1"/>
    <col min="5643" max="5643" width="18.7109375" style="1" customWidth="1"/>
    <col min="5644" max="5644" width="16.85546875" style="1" customWidth="1"/>
    <col min="5645" max="5645" width="12.42578125" style="1" customWidth="1"/>
    <col min="5646" max="5646" width="19.140625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11.42578125" style="1" customWidth="1"/>
    <col min="5889" max="5889" width="30.7109375" style="1" customWidth="1"/>
    <col min="5890" max="5890" width="17.7109375" style="1" customWidth="1"/>
    <col min="5891" max="5891" width="12.140625" style="1" customWidth="1"/>
    <col min="5892" max="5892" width="12.28515625" style="1" customWidth="1"/>
    <col min="5893" max="5893" width="15.85546875" style="1" customWidth="1"/>
    <col min="5894" max="5894" width="17.140625" style="1" customWidth="1"/>
    <col min="5895" max="5895" width="13.140625" style="1" customWidth="1"/>
    <col min="5896" max="5896" width="12.140625" style="1" customWidth="1"/>
    <col min="5897" max="5897" width="11.42578125" style="1" customWidth="1"/>
    <col min="5898" max="5898" width="14.42578125" style="1" customWidth="1"/>
    <col min="5899" max="5899" width="18.7109375" style="1" customWidth="1"/>
    <col min="5900" max="5900" width="16.85546875" style="1" customWidth="1"/>
    <col min="5901" max="5901" width="12.42578125" style="1" customWidth="1"/>
    <col min="5902" max="5902" width="19.140625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11.42578125" style="1" customWidth="1"/>
    <col min="6145" max="6145" width="30.7109375" style="1" customWidth="1"/>
    <col min="6146" max="6146" width="17.7109375" style="1" customWidth="1"/>
    <col min="6147" max="6147" width="12.140625" style="1" customWidth="1"/>
    <col min="6148" max="6148" width="12.28515625" style="1" customWidth="1"/>
    <col min="6149" max="6149" width="15.85546875" style="1" customWidth="1"/>
    <col min="6150" max="6150" width="17.140625" style="1" customWidth="1"/>
    <col min="6151" max="6151" width="13.140625" style="1" customWidth="1"/>
    <col min="6152" max="6152" width="12.140625" style="1" customWidth="1"/>
    <col min="6153" max="6153" width="11.42578125" style="1" customWidth="1"/>
    <col min="6154" max="6154" width="14.42578125" style="1" customWidth="1"/>
    <col min="6155" max="6155" width="18.7109375" style="1" customWidth="1"/>
    <col min="6156" max="6156" width="16.85546875" style="1" customWidth="1"/>
    <col min="6157" max="6157" width="12.42578125" style="1" customWidth="1"/>
    <col min="6158" max="6158" width="19.140625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11.42578125" style="1" customWidth="1"/>
    <col min="6401" max="6401" width="30.7109375" style="1" customWidth="1"/>
    <col min="6402" max="6402" width="17.7109375" style="1" customWidth="1"/>
    <col min="6403" max="6403" width="12.140625" style="1" customWidth="1"/>
    <col min="6404" max="6404" width="12.28515625" style="1" customWidth="1"/>
    <col min="6405" max="6405" width="15.85546875" style="1" customWidth="1"/>
    <col min="6406" max="6406" width="17.140625" style="1" customWidth="1"/>
    <col min="6407" max="6407" width="13.140625" style="1" customWidth="1"/>
    <col min="6408" max="6408" width="12.140625" style="1" customWidth="1"/>
    <col min="6409" max="6409" width="11.42578125" style="1" customWidth="1"/>
    <col min="6410" max="6410" width="14.42578125" style="1" customWidth="1"/>
    <col min="6411" max="6411" width="18.7109375" style="1" customWidth="1"/>
    <col min="6412" max="6412" width="16.85546875" style="1" customWidth="1"/>
    <col min="6413" max="6413" width="12.42578125" style="1" customWidth="1"/>
    <col min="6414" max="6414" width="19.140625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11.42578125" style="1" customWidth="1"/>
    <col min="6657" max="6657" width="30.7109375" style="1" customWidth="1"/>
    <col min="6658" max="6658" width="17.7109375" style="1" customWidth="1"/>
    <col min="6659" max="6659" width="12.140625" style="1" customWidth="1"/>
    <col min="6660" max="6660" width="12.28515625" style="1" customWidth="1"/>
    <col min="6661" max="6661" width="15.85546875" style="1" customWidth="1"/>
    <col min="6662" max="6662" width="17.140625" style="1" customWidth="1"/>
    <col min="6663" max="6663" width="13.140625" style="1" customWidth="1"/>
    <col min="6664" max="6664" width="12.140625" style="1" customWidth="1"/>
    <col min="6665" max="6665" width="11.42578125" style="1" customWidth="1"/>
    <col min="6666" max="6666" width="14.42578125" style="1" customWidth="1"/>
    <col min="6667" max="6667" width="18.7109375" style="1" customWidth="1"/>
    <col min="6668" max="6668" width="16.85546875" style="1" customWidth="1"/>
    <col min="6669" max="6669" width="12.42578125" style="1" customWidth="1"/>
    <col min="6670" max="6670" width="19.140625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11.42578125" style="1" customWidth="1"/>
    <col min="6913" max="6913" width="30.7109375" style="1" customWidth="1"/>
    <col min="6914" max="6914" width="17.7109375" style="1" customWidth="1"/>
    <col min="6915" max="6915" width="12.140625" style="1" customWidth="1"/>
    <col min="6916" max="6916" width="12.28515625" style="1" customWidth="1"/>
    <col min="6917" max="6917" width="15.85546875" style="1" customWidth="1"/>
    <col min="6918" max="6918" width="17.140625" style="1" customWidth="1"/>
    <col min="6919" max="6919" width="13.140625" style="1" customWidth="1"/>
    <col min="6920" max="6920" width="12.140625" style="1" customWidth="1"/>
    <col min="6921" max="6921" width="11.42578125" style="1" customWidth="1"/>
    <col min="6922" max="6922" width="14.42578125" style="1" customWidth="1"/>
    <col min="6923" max="6923" width="18.7109375" style="1" customWidth="1"/>
    <col min="6924" max="6924" width="16.85546875" style="1" customWidth="1"/>
    <col min="6925" max="6925" width="12.42578125" style="1" customWidth="1"/>
    <col min="6926" max="6926" width="19.140625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11.42578125" style="1" customWidth="1"/>
    <col min="7169" max="7169" width="30.7109375" style="1" customWidth="1"/>
    <col min="7170" max="7170" width="17.7109375" style="1" customWidth="1"/>
    <col min="7171" max="7171" width="12.140625" style="1" customWidth="1"/>
    <col min="7172" max="7172" width="12.28515625" style="1" customWidth="1"/>
    <col min="7173" max="7173" width="15.85546875" style="1" customWidth="1"/>
    <col min="7174" max="7174" width="17.140625" style="1" customWidth="1"/>
    <col min="7175" max="7175" width="13.140625" style="1" customWidth="1"/>
    <col min="7176" max="7176" width="12.140625" style="1" customWidth="1"/>
    <col min="7177" max="7177" width="11.42578125" style="1" customWidth="1"/>
    <col min="7178" max="7178" width="14.42578125" style="1" customWidth="1"/>
    <col min="7179" max="7179" width="18.7109375" style="1" customWidth="1"/>
    <col min="7180" max="7180" width="16.85546875" style="1" customWidth="1"/>
    <col min="7181" max="7181" width="12.42578125" style="1" customWidth="1"/>
    <col min="7182" max="7182" width="19.140625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11.42578125" style="1" customWidth="1"/>
    <col min="7425" max="7425" width="30.7109375" style="1" customWidth="1"/>
    <col min="7426" max="7426" width="17.7109375" style="1" customWidth="1"/>
    <col min="7427" max="7427" width="12.140625" style="1" customWidth="1"/>
    <col min="7428" max="7428" width="12.28515625" style="1" customWidth="1"/>
    <col min="7429" max="7429" width="15.85546875" style="1" customWidth="1"/>
    <col min="7430" max="7430" width="17.140625" style="1" customWidth="1"/>
    <col min="7431" max="7431" width="13.140625" style="1" customWidth="1"/>
    <col min="7432" max="7432" width="12.140625" style="1" customWidth="1"/>
    <col min="7433" max="7433" width="11.42578125" style="1" customWidth="1"/>
    <col min="7434" max="7434" width="14.42578125" style="1" customWidth="1"/>
    <col min="7435" max="7435" width="18.7109375" style="1" customWidth="1"/>
    <col min="7436" max="7436" width="16.85546875" style="1" customWidth="1"/>
    <col min="7437" max="7437" width="12.42578125" style="1" customWidth="1"/>
    <col min="7438" max="7438" width="19.140625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11.42578125" style="1" customWidth="1"/>
    <col min="7681" max="7681" width="30.7109375" style="1" customWidth="1"/>
    <col min="7682" max="7682" width="17.7109375" style="1" customWidth="1"/>
    <col min="7683" max="7683" width="12.140625" style="1" customWidth="1"/>
    <col min="7684" max="7684" width="12.28515625" style="1" customWidth="1"/>
    <col min="7685" max="7685" width="15.85546875" style="1" customWidth="1"/>
    <col min="7686" max="7686" width="17.140625" style="1" customWidth="1"/>
    <col min="7687" max="7687" width="13.140625" style="1" customWidth="1"/>
    <col min="7688" max="7688" width="12.140625" style="1" customWidth="1"/>
    <col min="7689" max="7689" width="11.42578125" style="1" customWidth="1"/>
    <col min="7690" max="7690" width="14.42578125" style="1" customWidth="1"/>
    <col min="7691" max="7691" width="18.7109375" style="1" customWidth="1"/>
    <col min="7692" max="7692" width="16.85546875" style="1" customWidth="1"/>
    <col min="7693" max="7693" width="12.42578125" style="1" customWidth="1"/>
    <col min="7694" max="7694" width="19.140625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11.42578125" style="1" customWidth="1"/>
    <col min="7937" max="7937" width="30.7109375" style="1" customWidth="1"/>
    <col min="7938" max="7938" width="17.7109375" style="1" customWidth="1"/>
    <col min="7939" max="7939" width="12.140625" style="1" customWidth="1"/>
    <col min="7940" max="7940" width="12.28515625" style="1" customWidth="1"/>
    <col min="7941" max="7941" width="15.85546875" style="1" customWidth="1"/>
    <col min="7942" max="7942" width="17.140625" style="1" customWidth="1"/>
    <col min="7943" max="7943" width="13.140625" style="1" customWidth="1"/>
    <col min="7944" max="7944" width="12.140625" style="1" customWidth="1"/>
    <col min="7945" max="7945" width="11.42578125" style="1" customWidth="1"/>
    <col min="7946" max="7946" width="14.42578125" style="1" customWidth="1"/>
    <col min="7947" max="7947" width="18.7109375" style="1" customWidth="1"/>
    <col min="7948" max="7948" width="16.85546875" style="1" customWidth="1"/>
    <col min="7949" max="7949" width="12.42578125" style="1" customWidth="1"/>
    <col min="7950" max="7950" width="19.140625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11.42578125" style="1" customWidth="1"/>
    <col min="8193" max="8193" width="30.7109375" style="1" customWidth="1"/>
    <col min="8194" max="8194" width="17.7109375" style="1" customWidth="1"/>
    <col min="8195" max="8195" width="12.140625" style="1" customWidth="1"/>
    <col min="8196" max="8196" width="12.28515625" style="1" customWidth="1"/>
    <col min="8197" max="8197" width="15.85546875" style="1" customWidth="1"/>
    <col min="8198" max="8198" width="17.140625" style="1" customWidth="1"/>
    <col min="8199" max="8199" width="13.140625" style="1" customWidth="1"/>
    <col min="8200" max="8200" width="12.140625" style="1" customWidth="1"/>
    <col min="8201" max="8201" width="11.42578125" style="1" customWidth="1"/>
    <col min="8202" max="8202" width="14.42578125" style="1" customWidth="1"/>
    <col min="8203" max="8203" width="18.7109375" style="1" customWidth="1"/>
    <col min="8204" max="8204" width="16.85546875" style="1" customWidth="1"/>
    <col min="8205" max="8205" width="12.42578125" style="1" customWidth="1"/>
    <col min="8206" max="8206" width="19.140625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11.42578125" style="1" customWidth="1"/>
    <col min="8449" max="8449" width="30.7109375" style="1" customWidth="1"/>
    <col min="8450" max="8450" width="17.7109375" style="1" customWidth="1"/>
    <col min="8451" max="8451" width="12.140625" style="1" customWidth="1"/>
    <col min="8452" max="8452" width="12.28515625" style="1" customWidth="1"/>
    <col min="8453" max="8453" width="15.85546875" style="1" customWidth="1"/>
    <col min="8454" max="8454" width="17.140625" style="1" customWidth="1"/>
    <col min="8455" max="8455" width="13.140625" style="1" customWidth="1"/>
    <col min="8456" max="8456" width="12.140625" style="1" customWidth="1"/>
    <col min="8457" max="8457" width="11.42578125" style="1" customWidth="1"/>
    <col min="8458" max="8458" width="14.42578125" style="1" customWidth="1"/>
    <col min="8459" max="8459" width="18.7109375" style="1" customWidth="1"/>
    <col min="8460" max="8460" width="16.85546875" style="1" customWidth="1"/>
    <col min="8461" max="8461" width="12.42578125" style="1" customWidth="1"/>
    <col min="8462" max="8462" width="19.140625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11.42578125" style="1" customWidth="1"/>
    <col min="8705" max="8705" width="30.7109375" style="1" customWidth="1"/>
    <col min="8706" max="8706" width="17.7109375" style="1" customWidth="1"/>
    <col min="8707" max="8707" width="12.140625" style="1" customWidth="1"/>
    <col min="8708" max="8708" width="12.28515625" style="1" customWidth="1"/>
    <col min="8709" max="8709" width="15.85546875" style="1" customWidth="1"/>
    <col min="8710" max="8710" width="17.140625" style="1" customWidth="1"/>
    <col min="8711" max="8711" width="13.140625" style="1" customWidth="1"/>
    <col min="8712" max="8712" width="12.140625" style="1" customWidth="1"/>
    <col min="8713" max="8713" width="11.42578125" style="1" customWidth="1"/>
    <col min="8714" max="8714" width="14.42578125" style="1" customWidth="1"/>
    <col min="8715" max="8715" width="18.7109375" style="1" customWidth="1"/>
    <col min="8716" max="8716" width="16.85546875" style="1" customWidth="1"/>
    <col min="8717" max="8717" width="12.42578125" style="1" customWidth="1"/>
    <col min="8718" max="8718" width="19.140625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11.42578125" style="1" customWidth="1"/>
    <col min="8961" max="8961" width="30.7109375" style="1" customWidth="1"/>
    <col min="8962" max="8962" width="17.7109375" style="1" customWidth="1"/>
    <col min="8963" max="8963" width="12.140625" style="1" customWidth="1"/>
    <col min="8964" max="8964" width="12.28515625" style="1" customWidth="1"/>
    <col min="8965" max="8965" width="15.85546875" style="1" customWidth="1"/>
    <col min="8966" max="8966" width="17.140625" style="1" customWidth="1"/>
    <col min="8967" max="8967" width="13.140625" style="1" customWidth="1"/>
    <col min="8968" max="8968" width="12.140625" style="1" customWidth="1"/>
    <col min="8969" max="8969" width="11.42578125" style="1" customWidth="1"/>
    <col min="8970" max="8970" width="14.42578125" style="1" customWidth="1"/>
    <col min="8971" max="8971" width="18.7109375" style="1" customWidth="1"/>
    <col min="8972" max="8972" width="16.85546875" style="1" customWidth="1"/>
    <col min="8973" max="8973" width="12.42578125" style="1" customWidth="1"/>
    <col min="8974" max="8974" width="19.140625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11.42578125" style="1" customWidth="1"/>
    <col min="9217" max="9217" width="30.7109375" style="1" customWidth="1"/>
    <col min="9218" max="9218" width="17.7109375" style="1" customWidth="1"/>
    <col min="9219" max="9219" width="12.140625" style="1" customWidth="1"/>
    <col min="9220" max="9220" width="12.28515625" style="1" customWidth="1"/>
    <col min="9221" max="9221" width="15.85546875" style="1" customWidth="1"/>
    <col min="9222" max="9222" width="17.140625" style="1" customWidth="1"/>
    <col min="9223" max="9223" width="13.140625" style="1" customWidth="1"/>
    <col min="9224" max="9224" width="12.140625" style="1" customWidth="1"/>
    <col min="9225" max="9225" width="11.42578125" style="1" customWidth="1"/>
    <col min="9226" max="9226" width="14.42578125" style="1" customWidth="1"/>
    <col min="9227" max="9227" width="18.7109375" style="1" customWidth="1"/>
    <col min="9228" max="9228" width="16.85546875" style="1" customWidth="1"/>
    <col min="9229" max="9229" width="12.42578125" style="1" customWidth="1"/>
    <col min="9230" max="9230" width="19.140625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11.42578125" style="1" customWidth="1"/>
    <col min="9473" max="9473" width="30.7109375" style="1" customWidth="1"/>
    <col min="9474" max="9474" width="17.7109375" style="1" customWidth="1"/>
    <col min="9475" max="9475" width="12.140625" style="1" customWidth="1"/>
    <col min="9476" max="9476" width="12.28515625" style="1" customWidth="1"/>
    <col min="9477" max="9477" width="15.85546875" style="1" customWidth="1"/>
    <col min="9478" max="9478" width="17.140625" style="1" customWidth="1"/>
    <col min="9479" max="9479" width="13.140625" style="1" customWidth="1"/>
    <col min="9480" max="9480" width="12.140625" style="1" customWidth="1"/>
    <col min="9481" max="9481" width="11.42578125" style="1" customWidth="1"/>
    <col min="9482" max="9482" width="14.42578125" style="1" customWidth="1"/>
    <col min="9483" max="9483" width="18.7109375" style="1" customWidth="1"/>
    <col min="9484" max="9484" width="16.85546875" style="1" customWidth="1"/>
    <col min="9485" max="9485" width="12.42578125" style="1" customWidth="1"/>
    <col min="9486" max="9486" width="19.140625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11.42578125" style="1" customWidth="1"/>
    <col min="9729" max="9729" width="30.7109375" style="1" customWidth="1"/>
    <col min="9730" max="9730" width="17.7109375" style="1" customWidth="1"/>
    <col min="9731" max="9731" width="12.140625" style="1" customWidth="1"/>
    <col min="9732" max="9732" width="12.28515625" style="1" customWidth="1"/>
    <col min="9733" max="9733" width="15.85546875" style="1" customWidth="1"/>
    <col min="9734" max="9734" width="17.140625" style="1" customWidth="1"/>
    <col min="9735" max="9735" width="13.140625" style="1" customWidth="1"/>
    <col min="9736" max="9736" width="12.140625" style="1" customWidth="1"/>
    <col min="9737" max="9737" width="11.42578125" style="1" customWidth="1"/>
    <col min="9738" max="9738" width="14.42578125" style="1" customWidth="1"/>
    <col min="9739" max="9739" width="18.7109375" style="1" customWidth="1"/>
    <col min="9740" max="9740" width="16.85546875" style="1" customWidth="1"/>
    <col min="9741" max="9741" width="12.42578125" style="1" customWidth="1"/>
    <col min="9742" max="9742" width="19.140625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11.42578125" style="1" customWidth="1"/>
    <col min="9985" max="9985" width="30.7109375" style="1" customWidth="1"/>
    <col min="9986" max="9986" width="17.7109375" style="1" customWidth="1"/>
    <col min="9987" max="9987" width="12.140625" style="1" customWidth="1"/>
    <col min="9988" max="9988" width="12.28515625" style="1" customWidth="1"/>
    <col min="9989" max="9989" width="15.85546875" style="1" customWidth="1"/>
    <col min="9990" max="9990" width="17.140625" style="1" customWidth="1"/>
    <col min="9991" max="9991" width="13.140625" style="1" customWidth="1"/>
    <col min="9992" max="9992" width="12.140625" style="1" customWidth="1"/>
    <col min="9993" max="9993" width="11.42578125" style="1" customWidth="1"/>
    <col min="9994" max="9994" width="14.42578125" style="1" customWidth="1"/>
    <col min="9995" max="9995" width="18.7109375" style="1" customWidth="1"/>
    <col min="9996" max="9996" width="16.85546875" style="1" customWidth="1"/>
    <col min="9997" max="9997" width="12.42578125" style="1" customWidth="1"/>
    <col min="9998" max="9998" width="19.140625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11.42578125" style="1" customWidth="1"/>
    <col min="10241" max="10241" width="30.7109375" style="1" customWidth="1"/>
    <col min="10242" max="10242" width="17.7109375" style="1" customWidth="1"/>
    <col min="10243" max="10243" width="12.140625" style="1" customWidth="1"/>
    <col min="10244" max="10244" width="12.28515625" style="1" customWidth="1"/>
    <col min="10245" max="10245" width="15.85546875" style="1" customWidth="1"/>
    <col min="10246" max="10246" width="17.140625" style="1" customWidth="1"/>
    <col min="10247" max="10247" width="13.140625" style="1" customWidth="1"/>
    <col min="10248" max="10248" width="12.140625" style="1" customWidth="1"/>
    <col min="10249" max="10249" width="11.42578125" style="1" customWidth="1"/>
    <col min="10250" max="10250" width="14.42578125" style="1" customWidth="1"/>
    <col min="10251" max="10251" width="18.7109375" style="1" customWidth="1"/>
    <col min="10252" max="10252" width="16.85546875" style="1" customWidth="1"/>
    <col min="10253" max="10253" width="12.42578125" style="1" customWidth="1"/>
    <col min="10254" max="10254" width="19.140625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11.42578125" style="1" customWidth="1"/>
    <col min="10497" max="10497" width="30.7109375" style="1" customWidth="1"/>
    <col min="10498" max="10498" width="17.7109375" style="1" customWidth="1"/>
    <col min="10499" max="10499" width="12.140625" style="1" customWidth="1"/>
    <col min="10500" max="10500" width="12.28515625" style="1" customWidth="1"/>
    <col min="10501" max="10501" width="15.85546875" style="1" customWidth="1"/>
    <col min="10502" max="10502" width="17.140625" style="1" customWidth="1"/>
    <col min="10503" max="10503" width="13.140625" style="1" customWidth="1"/>
    <col min="10504" max="10504" width="12.140625" style="1" customWidth="1"/>
    <col min="10505" max="10505" width="11.42578125" style="1" customWidth="1"/>
    <col min="10506" max="10506" width="14.42578125" style="1" customWidth="1"/>
    <col min="10507" max="10507" width="18.7109375" style="1" customWidth="1"/>
    <col min="10508" max="10508" width="16.85546875" style="1" customWidth="1"/>
    <col min="10509" max="10509" width="12.42578125" style="1" customWidth="1"/>
    <col min="10510" max="10510" width="19.140625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11.42578125" style="1" customWidth="1"/>
    <col min="10753" max="10753" width="30.7109375" style="1" customWidth="1"/>
    <col min="10754" max="10754" width="17.7109375" style="1" customWidth="1"/>
    <col min="10755" max="10755" width="12.140625" style="1" customWidth="1"/>
    <col min="10756" max="10756" width="12.28515625" style="1" customWidth="1"/>
    <col min="10757" max="10757" width="15.85546875" style="1" customWidth="1"/>
    <col min="10758" max="10758" width="17.140625" style="1" customWidth="1"/>
    <col min="10759" max="10759" width="13.140625" style="1" customWidth="1"/>
    <col min="10760" max="10760" width="12.140625" style="1" customWidth="1"/>
    <col min="10761" max="10761" width="11.42578125" style="1" customWidth="1"/>
    <col min="10762" max="10762" width="14.42578125" style="1" customWidth="1"/>
    <col min="10763" max="10763" width="18.7109375" style="1" customWidth="1"/>
    <col min="10764" max="10764" width="16.85546875" style="1" customWidth="1"/>
    <col min="10765" max="10765" width="12.42578125" style="1" customWidth="1"/>
    <col min="10766" max="10766" width="19.140625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11.42578125" style="1" customWidth="1"/>
    <col min="11009" max="11009" width="30.7109375" style="1" customWidth="1"/>
    <col min="11010" max="11010" width="17.7109375" style="1" customWidth="1"/>
    <col min="11011" max="11011" width="12.140625" style="1" customWidth="1"/>
    <col min="11012" max="11012" width="12.28515625" style="1" customWidth="1"/>
    <col min="11013" max="11013" width="15.85546875" style="1" customWidth="1"/>
    <col min="11014" max="11014" width="17.140625" style="1" customWidth="1"/>
    <col min="11015" max="11015" width="13.140625" style="1" customWidth="1"/>
    <col min="11016" max="11016" width="12.140625" style="1" customWidth="1"/>
    <col min="11017" max="11017" width="11.42578125" style="1" customWidth="1"/>
    <col min="11018" max="11018" width="14.42578125" style="1" customWidth="1"/>
    <col min="11019" max="11019" width="18.7109375" style="1" customWidth="1"/>
    <col min="11020" max="11020" width="16.85546875" style="1" customWidth="1"/>
    <col min="11021" max="11021" width="12.42578125" style="1" customWidth="1"/>
    <col min="11022" max="11022" width="19.140625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11.42578125" style="1" customWidth="1"/>
    <col min="11265" max="11265" width="30.7109375" style="1" customWidth="1"/>
    <col min="11266" max="11266" width="17.7109375" style="1" customWidth="1"/>
    <col min="11267" max="11267" width="12.140625" style="1" customWidth="1"/>
    <col min="11268" max="11268" width="12.28515625" style="1" customWidth="1"/>
    <col min="11269" max="11269" width="15.85546875" style="1" customWidth="1"/>
    <col min="11270" max="11270" width="17.140625" style="1" customWidth="1"/>
    <col min="11271" max="11271" width="13.140625" style="1" customWidth="1"/>
    <col min="11272" max="11272" width="12.140625" style="1" customWidth="1"/>
    <col min="11273" max="11273" width="11.42578125" style="1" customWidth="1"/>
    <col min="11274" max="11274" width="14.42578125" style="1" customWidth="1"/>
    <col min="11275" max="11275" width="18.7109375" style="1" customWidth="1"/>
    <col min="11276" max="11276" width="16.85546875" style="1" customWidth="1"/>
    <col min="11277" max="11277" width="12.42578125" style="1" customWidth="1"/>
    <col min="11278" max="11278" width="19.140625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11.42578125" style="1" customWidth="1"/>
    <col min="11521" max="11521" width="30.7109375" style="1" customWidth="1"/>
    <col min="11522" max="11522" width="17.7109375" style="1" customWidth="1"/>
    <col min="11523" max="11523" width="12.140625" style="1" customWidth="1"/>
    <col min="11524" max="11524" width="12.28515625" style="1" customWidth="1"/>
    <col min="11525" max="11525" width="15.85546875" style="1" customWidth="1"/>
    <col min="11526" max="11526" width="17.140625" style="1" customWidth="1"/>
    <col min="11527" max="11527" width="13.140625" style="1" customWidth="1"/>
    <col min="11528" max="11528" width="12.140625" style="1" customWidth="1"/>
    <col min="11529" max="11529" width="11.42578125" style="1" customWidth="1"/>
    <col min="11530" max="11530" width="14.42578125" style="1" customWidth="1"/>
    <col min="11531" max="11531" width="18.7109375" style="1" customWidth="1"/>
    <col min="11532" max="11532" width="16.85546875" style="1" customWidth="1"/>
    <col min="11533" max="11533" width="12.42578125" style="1" customWidth="1"/>
    <col min="11534" max="11534" width="19.140625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11.42578125" style="1" customWidth="1"/>
    <col min="11777" max="11777" width="30.7109375" style="1" customWidth="1"/>
    <col min="11778" max="11778" width="17.7109375" style="1" customWidth="1"/>
    <col min="11779" max="11779" width="12.140625" style="1" customWidth="1"/>
    <col min="11780" max="11780" width="12.28515625" style="1" customWidth="1"/>
    <col min="11781" max="11781" width="15.85546875" style="1" customWidth="1"/>
    <col min="11782" max="11782" width="17.140625" style="1" customWidth="1"/>
    <col min="11783" max="11783" width="13.140625" style="1" customWidth="1"/>
    <col min="11784" max="11784" width="12.140625" style="1" customWidth="1"/>
    <col min="11785" max="11785" width="11.42578125" style="1" customWidth="1"/>
    <col min="11786" max="11786" width="14.42578125" style="1" customWidth="1"/>
    <col min="11787" max="11787" width="18.7109375" style="1" customWidth="1"/>
    <col min="11788" max="11788" width="16.85546875" style="1" customWidth="1"/>
    <col min="11789" max="11789" width="12.42578125" style="1" customWidth="1"/>
    <col min="11790" max="11790" width="19.140625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11.42578125" style="1" customWidth="1"/>
    <col min="12033" max="12033" width="30.7109375" style="1" customWidth="1"/>
    <col min="12034" max="12034" width="17.7109375" style="1" customWidth="1"/>
    <col min="12035" max="12035" width="12.140625" style="1" customWidth="1"/>
    <col min="12036" max="12036" width="12.28515625" style="1" customWidth="1"/>
    <col min="12037" max="12037" width="15.85546875" style="1" customWidth="1"/>
    <col min="12038" max="12038" width="17.140625" style="1" customWidth="1"/>
    <col min="12039" max="12039" width="13.140625" style="1" customWidth="1"/>
    <col min="12040" max="12040" width="12.140625" style="1" customWidth="1"/>
    <col min="12041" max="12041" width="11.42578125" style="1" customWidth="1"/>
    <col min="12042" max="12042" width="14.42578125" style="1" customWidth="1"/>
    <col min="12043" max="12043" width="18.7109375" style="1" customWidth="1"/>
    <col min="12044" max="12044" width="16.85546875" style="1" customWidth="1"/>
    <col min="12045" max="12045" width="12.42578125" style="1" customWidth="1"/>
    <col min="12046" max="12046" width="19.140625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11.42578125" style="1" customWidth="1"/>
    <col min="12289" max="12289" width="30.7109375" style="1" customWidth="1"/>
    <col min="12290" max="12290" width="17.7109375" style="1" customWidth="1"/>
    <col min="12291" max="12291" width="12.140625" style="1" customWidth="1"/>
    <col min="12292" max="12292" width="12.28515625" style="1" customWidth="1"/>
    <col min="12293" max="12293" width="15.85546875" style="1" customWidth="1"/>
    <col min="12294" max="12294" width="17.140625" style="1" customWidth="1"/>
    <col min="12295" max="12295" width="13.140625" style="1" customWidth="1"/>
    <col min="12296" max="12296" width="12.140625" style="1" customWidth="1"/>
    <col min="12297" max="12297" width="11.42578125" style="1" customWidth="1"/>
    <col min="12298" max="12298" width="14.42578125" style="1" customWidth="1"/>
    <col min="12299" max="12299" width="18.7109375" style="1" customWidth="1"/>
    <col min="12300" max="12300" width="16.85546875" style="1" customWidth="1"/>
    <col min="12301" max="12301" width="12.42578125" style="1" customWidth="1"/>
    <col min="12302" max="12302" width="19.140625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11.42578125" style="1" customWidth="1"/>
    <col min="12545" max="12545" width="30.7109375" style="1" customWidth="1"/>
    <col min="12546" max="12546" width="17.7109375" style="1" customWidth="1"/>
    <col min="12547" max="12547" width="12.140625" style="1" customWidth="1"/>
    <col min="12548" max="12548" width="12.28515625" style="1" customWidth="1"/>
    <col min="12549" max="12549" width="15.85546875" style="1" customWidth="1"/>
    <col min="12550" max="12550" width="17.140625" style="1" customWidth="1"/>
    <col min="12551" max="12551" width="13.140625" style="1" customWidth="1"/>
    <col min="12552" max="12552" width="12.140625" style="1" customWidth="1"/>
    <col min="12553" max="12553" width="11.42578125" style="1" customWidth="1"/>
    <col min="12554" max="12554" width="14.42578125" style="1" customWidth="1"/>
    <col min="12555" max="12555" width="18.7109375" style="1" customWidth="1"/>
    <col min="12556" max="12556" width="16.85546875" style="1" customWidth="1"/>
    <col min="12557" max="12557" width="12.42578125" style="1" customWidth="1"/>
    <col min="12558" max="12558" width="19.140625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11.42578125" style="1" customWidth="1"/>
    <col min="12801" max="12801" width="30.7109375" style="1" customWidth="1"/>
    <col min="12802" max="12802" width="17.7109375" style="1" customWidth="1"/>
    <col min="12803" max="12803" width="12.140625" style="1" customWidth="1"/>
    <col min="12804" max="12804" width="12.28515625" style="1" customWidth="1"/>
    <col min="12805" max="12805" width="15.85546875" style="1" customWidth="1"/>
    <col min="12806" max="12806" width="17.140625" style="1" customWidth="1"/>
    <col min="12807" max="12807" width="13.140625" style="1" customWidth="1"/>
    <col min="12808" max="12808" width="12.140625" style="1" customWidth="1"/>
    <col min="12809" max="12809" width="11.42578125" style="1" customWidth="1"/>
    <col min="12810" max="12810" width="14.42578125" style="1" customWidth="1"/>
    <col min="12811" max="12811" width="18.7109375" style="1" customWidth="1"/>
    <col min="12812" max="12812" width="16.85546875" style="1" customWidth="1"/>
    <col min="12813" max="12813" width="12.42578125" style="1" customWidth="1"/>
    <col min="12814" max="12814" width="19.140625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11.42578125" style="1" customWidth="1"/>
    <col min="13057" max="13057" width="30.7109375" style="1" customWidth="1"/>
    <col min="13058" max="13058" width="17.7109375" style="1" customWidth="1"/>
    <col min="13059" max="13059" width="12.140625" style="1" customWidth="1"/>
    <col min="13060" max="13060" width="12.28515625" style="1" customWidth="1"/>
    <col min="13061" max="13061" width="15.85546875" style="1" customWidth="1"/>
    <col min="13062" max="13062" width="17.140625" style="1" customWidth="1"/>
    <col min="13063" max="13063" width="13.140625" style="1" customWidth="1"/>
    <col min="13064" max="13064" width="12.140625" style="1" customWidth="1"/>
    <col min="13065" max="13065" width="11.42578125" style="1" customWidth="1"/>
    <col min="13066" max="13066" width="14.42578125" style="1" customWidth="1"/>
    <col min="13067" max="13067" width="18.7109375" style="1" customWidth="1"/>
    <col min="13068" max="13068" width="16.85546875" style="1" customWidth="1"/>
    <col min="13069" max="13069" width="12.42578125" style="1" customWidth="1"/>
    <col min="13070" max="13070" width="19.140625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11.42578125" style="1" customWidth="1"/>
    <col min="13313" max="13313" width="30.7109375" style="1" customWidth="1"/>
    <col min="13314" max="13314" width="17.7109375" style="1" customWidth="1"/>
    <col min="13315" max="13315" width="12.140625" style="1" customWidth="1"/>
    <col min="13316" max="13316" width="12.28515625" style="1" customWidth="1"/>
    <col min="13317" max="13317" width="15.85546875" style="1" customWidth="1"/>
    <col min="13318" max="13318" width="17.140625" style="1" customWidth="1"/>
    <col min="13319" max="13319" width="13.140625" style="1" customWidth="1"/>
    <col min="13320" max="13320" width="12.140625" style="1" customWidth="1"/>
    <col min="13321" max="13321" width="11.42578125" style="1" customWidth="1"/>
    <col min="13322" max="13322" width="14.42578125" style="1" customWidth="1"/>
    <col min="13323" max="13323" width="18.7109375" style="1" customWidth="1"/>
    <col min="13324" max="13324" width="16.85546875" style="1" customWidth="1"/>
    <col min="13325" max="13325" width="12.42578125" style="1" customWidth="1"/>
    <col min="13326" max="13326" width="19.140625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11.42578125" style="1" customWidth="1"/>
    <col min="13569" max="13569" width="30.7109375" style="1" customWidth="1"/>
    <col min="13570" max="13570" width="17.7109375" style="1" customWidth="1"/>
    <col min="13571" max="13571" width="12.140625" style="1" customWidth="1"/>
    <col min="13572" max="13572" width="12.28515625" style="1" customWidth="1"/>
    <col min="13573" max="13573" width="15.85546875" style="1" customWidth="1"/>
    <col min="13574" max="13574" width="17.140625" style="1" customWidth="1"/>
    <col min="13575" max="13575" width="13.140625" style="1" customWidth="1"/>
    <col min="13576" max="13576" width="12.140625" style="1" customWidth="1"/>
    <col min="13577" max="13577" width="11.42578125" style="1" customWidth="1"/>
    <col min="13578" max="13578" width="14.42578125" style="1" customWidth="1"/>
    <col min="13579" max="13579" width="18.7109375" style="1" customWidth="1"/>
    <col min="13580" max="13580" width="16.85546875" style="1" customWidth="1"/>
    <col min="13581" max="13581" width="12.42578125" style="1" customWidth="1"/>
    <col min="13582" max="13582" width="19.140625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11.42578125" style="1" customWidth="1"/>
    <col min="13825" max="13825" width="30.7109375" style="1" customWidth="1"/>
    <col min="13826" max="13826" width="17.7109375" style="1" customWidth="1"/>
    <col min="13827" max="13827" width="12.140625" style="1" customWidth="1"/>
    <col min="13828" max="13828" width="12.28515625" style="1" customWidth="1"/>
    <col min="13829" max="13829" width="15.85546875" style="1" customWidth="1"/>
    <col min="13830" max="13830" width="17.140625" style="1" customWidth="1"/>
    <col min="13831" max="13831" width="13.140625" style="1" customWidth="1"/>
    <col min="13832" max="13832" width="12.140625" style="1" customWidth="1"/>
    <col min="13833" max="13833" width="11.42578125" style="1" customWidth="1"/>
    <col min="13834" max="13834" width="14.42578125" style="1" customWidth="1"/>
    <col min="13835" max="13835" width="18.7109375" style="1" customWidth="1"/>
    <col min="13836" max="13836" width="16.85546875" style="1" customWidth="1"/>
    <col min="13837" max="13837" width="12.42578125" style="1" customWidth="1"/>
    <col min="13838" max="13838" width="19.140625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11.42578125" style="1" customWidth="1"/>
    <col min="14081" max="14081" width="30.7109375" style="1" customWidth="1"/>
    <col min="14082" max="14082" width="17.7109375" style="1" customWidth="1"/>
    <col min="14083" max="14083" width="12.140625" style="1" customWidth="1"/>
    <col min="14084" max="14084" width="12.28515625" style="1" customWidth="1"/>
    <col min="14085" max="14085" width="15.85546875" style="1" customWidth="1"/>
    <col min="14086" max="14086" width="17.140625" style="1" customWidth="1"/>
    <col min="14087" max="14087" width="13.140625" style="1" customWidth="1"/>
    <col min="14088" max="14088" width="12.140625" style="1" customWidth="1"/>
    <col min="14089" max="14089" width="11.42578125" style="1" customWidth="1"/>
    <col min="14090" max="14090" width="14.42578125" style="1" customWidth="1"/>
    <col min="14091" max="14091" width="18.7109375" style="1" customWidth="1"/>
    <col min="14092" max="14092" width="16.85546875" style="1" customWidth="1"/>
    <col min="14093" max="14093" width="12.42578125" style="1" customWidth="1"/>
    <col min="14094" max="14094" width="19.140625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11.42578125" style="1" customWidth="1"/>
    <col min="14337" max="14337" width="30.7109375" style="1" customWidth="1"/>
    <col min="14338" max="14338" width="17.7109375" style="1" customWidth="1"/>
    <col min="14339" max="14339" width="12.140625" style="1" customWidth="1"/>
    <col min="14340" max="14340" width="12.28515625" style="1" customWidth="1"/>
    <col min="14341" max="14341" width="15.85546875" style="1" customWidth="1"/>
    <col min="14342" max="14342" width="17.140625" style="1" customWidth="1"/>
    <col min="14343" max="14343" width="13.140625" style="1" customWidth="1"/>
    <col min="14344" max="14344" width="12.140625" style="1" customWidth="1"/>
    <col min="14345" max="14345" width="11.42578125" style="1" customWidth="1"/>
    <col min="14346" max="14346" width="14.42578125" style="1" customWidth="1"/>
    <col min="14347" max="14347" width="18.7109375" style="1" customWidth="1"/>
    <col min="14348" max="14348" width="16.85546875" style="1" customWidth="1"/>
    <col min="14349" max="14349" width="12.42578125" style="1" customWidth="1"/>
    <col min="14350" max="14350" width="19.140625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11.42578125" style="1" customWidth="1"/>
    <col min="14593" max="14593" width="30.7109375" style="1" customWidth="1"/>
    <col min="14594" max="14594" width="17.7109375" style="1" customWidth="1"/>
    <col min="14595" max="14595" width="12.140625" style="1" customWidth="1"/>
    <col min="14596" max="14596" width="12.28515625" style="1" customWidth="1"/>
    <col min="14597" max="14597" width="15.85546875" style="1" customWidth="1"/>
    <col min="14598" max="14598" width="17.140625" style="1" customWidth="1"/>
    <col min="14599" max="14599" width="13.140625" style="1" customWidth="1"/>
    <col min="14600" max="14600" width="12.140625" style="1" customWidth="1"/>
    <col min="14601" max="14601" width="11.42578125" style="1" customWidth="1"/>
    <col min="14602" max="14602" width="14.42578125" style="1" customWidth="1"/>
    <col min="14603" max="14603" width="18.7109375" style="1" customWidth="1"/>
    <col min="14604" max="14604" width="16.85546875" style="1" customWidth="1"/>
    <col min="14605" max="14605" width="12.42578125" style="1" customWidth="1"/>
    <col min="14606" max="14606" width="19.140625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11.42578125" style="1" customWidth="1"/>
    <col min="14849" max="14849" width="30.7109375" style="1" customWidth="1"/>
    <col min="14850" max="14850" width="17.7109375" style="1" customWidth="1"/>
    <col min="14851" max="14851" width="12.140625" style="1" customWidth="1"/>
    <col min="14852" max="14852" width="12.28515625" style="1" customWidth="1"/>
    <col min="14853" max="14853" width="15.85546875" style="1" customWidth="1"/>
    <col min="14854" max="14854" width="17.140625" style="1" customWidth="1"/>
    <col min="14855" max="14855" width="13.140625" style="1" customWidth="1"/>
    <col min="14856" max="14856" width="12.140625" style="1" customWidth="1"/>
    <col min="14857" max="14857" width="11.42578125" style="1" customWidth="1"/>
    <col min="14858" max="14858" width="14.42578125" style="1" customWidth="1"/>
    <col min="14859" max="14859" width="18.7109375" style="1" customWidth="1"/>
    <col min="14860" max="14860" width="16.85546875" style="1" customWidth="1"/>
    <col min="14861" max="14861" width="12.42578125" style="1" customWidth="1"/>
    <col min="14862" max="14862" width="19.140625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11.42578125" style="1" customWidth="1"/>
    <col min="15105" max="15105" width="30.7109375" style="1" customWidth="1"/>
    <col min="15106" max="15106" width="17.7109375" style="1" customWidth="1"/>
    <col min="15107" max="15107" width="12.140625" style="1" customWidth="1"/>
    <col min="15108" max="15108" width="12.28515625" style="1" customWidth="1"/>
    <col min="15109" max="15109" width="15.85546875" style="1" customWidth="1"/>
    <col min="15110" max="15110" width="17.140625" style="1" customWidth="1"/>
    <col min="15111" max="15111" width="13.140625" style="1" customWidth="1"/>
    <col min="15112" max="15112" width="12.140625" style="1" customWidth="1"/>
    <col min="15113" max="15113" width="11.42578125" style="1" customWidth="1"/>
    <col min="15114" max="15114" width="14.42578125" style="1" customWidth="1"/>
    <col min="15115" max="15115" width="18.7109375" style="1" customWidth="1"/>
    <col min="15116" max="15116" width="16.85546875" style="1" customWidth="1"/>
    <col min="15117" max="15117" width="12.42578125" style="1" customWidth="1"/>
    <col min="15118" max="15118" width="19.140625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11.42578125" style="1" customWidth="1"/>
    <col min="15361" max="15361" width="30.7109375" style="1" customWidth="1"/>
    <col min="15362" max="15362" width="17.7109375" style="1" customWidth="1"/>
    <col min="15363" max="15363" width="12.140625" style="1" customWidth="1"/>
    <col min="15364" max="15364" width="12.28515625" style="1" customWidth="1"/>
    <col min="15365" max="15365" width="15.85546875" style="1" customWidth="1"/>
    <col min="15366" max="15366" width="17.140625" style="1" customWidth="1"/>
    <col min="15367" max="15367" width="13.140625" style="1" customWidth="1"/>
    <col min="15368" max="15368" width="12.140625" style="1" customWidth="1"/>
    <col min="15369" max="15369" width="11.42578125" style="1" customWidth="1"/>
    <col min="15370" max="15370" width="14.42578125" style="1" customWidth="1"/>
    <col min="15371" max="15371" width="18.7109375" style="1" customWidth="1"/>
    <col min="15372" max="15372" width="16.85546875" style="1" customWidth="1"/>
    <col min="15373" max="15373" width="12.42578125" style="1" customWidth="1"/>
    <col min="15374" max="15374" width="19.140625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11.42578125" style="1" customWidth="1"/>
    <col min="15617" max="15617" width="30.7109375" style="1" customWidth="1"/>
    <col min="15618" max="15618" width="17.7109375" style="1" customWidth="1"/>
    <col min="15619" max="15619" width="12.140625" style="1" customWidth="1"/>
    <col min="15620" max="15620" width="12.28515625" style="1" customWidth="1"/>
    <col min="15621" max="15621" width="15.85546875" style="1" customWidth="1"/>
    <col min="15622" max="15622" width="17.140625" style="1" customWidth="1"/>
    <col min="15623" max="15623" width="13.140625" style="1" customWidth="1"/>
    <col min="15624" max="15624" width="12.140625" style="1" customWidth="1"/>
    <col min="15625" max="15625" width="11.42578125" style="1" customWidth="1"/>
    <col min="15626" max="15626" width="14.42578125" style="1" customWidth="1"/>
    <col min="15627" max="15627" width="18.7109375" style="1" customWidth="1"/>
    <col min="15628" max="15628" width="16.85546875" style="1" customWidth="1"/>
    <col min="15629" max="15629" width="12.42578125" style="1" customWidth="1"/>
    <col min="15630" max="15630" width="19.140625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11.42578125" style="1" customWidth="1"/>
    <col min="15873" max="15873" width="30.7109375" style="1" customWidth="1"/>
    <col min="15874" max="15874" width="17.7109375" style="1" customWidth="1"/>
    <col min="15875" max="15875" width="12.140625" style="1" customWidth="1"/>
    <col min="15876" max="15876" width="12.28515625" style="1" customWidth="1"/>
    <col min="15877" max="15877" width="15.85546875" style="1" customWidth="1"/>
    <col min="15878" max="15878" width="17.140625" style="1" customWidth="1"/>
    <col min="15879" max="15879" width="13.140625" style="1" customWidth="1"/>
    <col min="15880" max="15880" width="12.140625" style="1" customWidth="1"/>
    <col min="15881" max="15881" width="11.42578125" style="1" customWidth="1"/>
    <col min="15882" max="15882" width="14.42578125" style="1" customWidth="1"/>
    <col min="15883" max="15883" width="18.7109375" style="1" customWidth="1"/>
    <col min="15884" max="15884" width="16.85546875" style="1" customWidth="1"/>
    <col min="15885" max="15885" width="12.42578125" style="1" customWidth="1"/>
    <col min="15886" max="15886" width="19.140625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11.42578125" style="1" customWidth="1"/>
    <col min="16129" max="16129" width="30.7109375" style="1" customWidth="1"/>
    <col min="16130" max="16130" width="17.7109375" style="1" customWidth="1"/>
    <col min="16131" max="16131" width="12.140625" style="1" customWidth="1"/>
    <col min="16132" max="16132" width="12.28515625" style="1" customWidth="1"/>
    <col min="16133" max="16133" width="15.85546875" style="1" customWidth="1"/>
    <col min="16134" max="16134" width="17.140625" style="1" customWidth="1"/>
    <col min="16135" max="16135" width="13.140625" style="1" customWidth="1"/>
    <col min="16136" max="16136" width="12.140625" style="1" customWidth="1"/>
    <col min="16137" max="16137" width="11.42578125" style="1" customWidth="1"/>
    <col min="16138" max="16138" width="14.42578125" style="1" customWidth="1"/>
    <col min="16139" max="16139" width="18.7109375" style="1" customWidth="1"/>
    <col min="16140" max="16140" width="16.85546875" style="1" customWidth="1"/>
    <col min="16141" max="16141" width="12.42578125" style="1" customWidth="1"/>
    <col min="16142" max="16142" width="19.140625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11.42578125" style="1" customWidth="1"/>
  </cols>
  <sheetData>
    <row r="1" spans="1:6" ht="34.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254</v>
      </c>
      <c r="B2" s="151"/>
      <c r="C2" s="151"/>
      <c r="D2" s="151"/>
      <c r="E2" s="151"/>
      <c r="F2" s="151"/>
    </row>
    <row r="3" spans="1:6" ht="15.75">
      <c r="A3" s="137"/>
      <c r="B3" s="137"/>
      <c r="C3" s="137"/>
      <c r="D3" s="137"/>
      <c r="E3" s="26"/>
      <c r="F3" s="26"/>
    </row>
    <row r="4" spans="1:6">
      <c r="A4" s="138" t="s">
        <v>129</v>
      </c>
      <c r="B4" s="138"/>
      <c r="C4" s="138"/>
      <c r="D4" s="138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39" t="s">
        <v>114</v>
      </c>
      <c r="B6" s="139" t="s">
        <v>115</v>
      </c>
      <c r="C6" s="139"/>
      <c r="D6" s="139"/>
      <c r="E6" s="26"/>
      <c r="F6" s="26"/>
    </row>
    <row r="7" spans="1:6">
      <c r="A7" s="139"/>
      <c r="B7" s="139" t="s">
        <v>116</v>
      </c>
      <c r="C7" s="139"/>
      <c r="D7" s="139" t="s">
        <v>117</v>
      </c>
      <c r="E7" s="26"/>
      <c r="F7" s="26"/>
    </row>
    <row r="8" spans="1:6">
      <c r="A8" s="139"/>
      <c r="B8" s="63" t="s">
        <v>21</v>
      </c>
      <c r="C8" s="63" t="s">
        <v>22</v>
      </c>
      <c r="D8" s="139"/>
      <c r="E8" s="26"/>
      <c r="F8" s="26"/>
    </row>
    <row r="9" spans="1:6" ht="38.25">
      <c r="A9" s="66" t="s">
        <v>118</v>
      </c>
      <c r="B9" s="65" t="s">
        <v>119</v>
      </c>
      <c r="C9" s="65" t="s">
        <v>119</v>
      </c>
      <c r="D9" s="65" t="s">
        <v>119</v>
      </c>
      <c r="E9" s="26"/>
      <c r="F9" s="26"/>
    </row>
    <row r="10" spans="1:6" ht="38.25">
      <c r="A10" s="66" t="s">
        <v>120</v>
      </c>
      <c r="B10" s="65" t="s">
        <v>119</v>
      </c>
      <c r="C10" s="65" t="s">
        <v>119</v>
      </c>
      <c r="D10" s="65" t="s">
        <v>119</v>
      </c>
      <c r="E10" s="26"/>
      <c r="F10" s="26"/>
    </row>
    <row r="11" spans="1:6" ht="25.5">
      <c r="A11" s="66" t="s">
        <v>121</v>
      </c>
      <c r="B11" s="65" t="s">
        <v>119</v>
      </c>
      <c r="C11" s="65" t="s">
        <v>119</v>
      </c>
      <c r="D11" s="65" t="s">
        <v>119</v>
      </c>
      <c r="E11" s="26"/>
      <c r="F11" s="26"/>
    </row>
    <row r="12" spans="1:6">
      <c r="A12" s="64" t="s">
        <v>122</v>
      </c>
      <c r="B12" s="104">
        <f>Q38</f>
        <v>1310000</v>
      </c>
      <c r="C12" s="104">
        <f>R38</f>
        <v>60000</v>
      </c>
      <c r="D12" s="65">
        <f>T38</f>
        <v>1370000</v>
      </c>
      <c r="E12" s="26"/>
      <c r="F12" s="26"/>
    </row>
    <row r="13" spans="1:6" ht="76.5">
      <c r="A13" s="66" t="s">
        <v>123</v>
      </c>
      <c r="B13" s="65" t="s">
        <v>119</v>
      </c>
      <c r="C13" s="65" t="s">
        <v>119</v>
      </c>
      <c r="D13" s="65" t="s">
        <v>119</v>
      </c>
      <c r="E13" s="26"/>
      <c r="F13" s="26"/>
    </row>
    <row r="14" spans="1:6" ht="38.25">
      <c r="A14" s="66" t="s">
        <v>124</v>
      </c>
      <c r="B14" s="65" t="s">
        <v>119</v>
      </c>
      <c r="C14" s="65" t="s">
        <v>119</v>
      </c>
      <c r="D14" s="65" t="s">
        <v>119</v>
      </c>
      <c r="E14" s="26"/>
      <c r="F14" s="26"/>
    </row>
    <row r="15" spans="1:6">
      <c r="A15" s="64" t="s">
        <v>125</v>
      </c>
      <c r="B15" s="65" t="s">
        <v>119</v>
      </c>
      <c r="C15" s="65" t="s">
        <v>119</v>
      </c>
      <c r="D15" s="65" t="s">
        <v>119</v>
      </c>
      <c r="E15" s="26"/>
      <c r="F15" s="26"/>
    </row>
    <row r="16" spans="1:6">
      <c r="A16" s="67" t="s">
        <v>126</v>
      </c>
      <c r="B16" s="65" t="s">
        <v>119</v>
      </c>
      <c r="C16" s="65" t="s">
        <v>119</v>
      </c>
      <c r="D16" s="65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254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27.75" customHeight="1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92.25" customHeight="1">
      <c r="A22" s="146" t="s">
        <v>2</v>
      </c>
      <c r="B22" s="154" t="s">
        <v>3</v>
      </c>
      <c r="C22" s="154" t="s">
        <v>4</v>
      </c>
      <c r="D22" s="146" t="s">
        <v>5</v>
      </c>
      <c r="E22" s="146" t="s">
        <v>6</v>
      </c>
      <c r="F22" s="146" t="s">
        <v>7</v>
      </c>
      <c r="G22" s="146" t="s">
        <v>8</v>
      </c>
      <c r="H22" s="146" t="s">
        <v>9</v>
      </c>
      <c r="I22" s="154" t="s">
        <v>10</v>
      </c>
      <c r="J22" s="149" t="s">
        <v>11</v>
      </c>
      <c r="K22" s="149" t="s">
        <v>12</v>
      </c>
      <c r="L22" s="146" t="s">
        <v>13</v>
      </c>
      <c r="M22" s="146" t="s">
        <v>14</v>
      </c>
      <c r="N22" s="146" t="s">
        <v>15</v>
      </c>
      <c r="O22" s="147" t="s">
        <v>16</v>
      </c>
      <c r="P22" s="147" t="s">
        <v>17</v>
      </c>
      <c r="Q22" s="149" t="s">
        <v>18</v>
      </c>
      <c r="R22" s="149"/>
      <c r="S22" s="149"/>
      <c r="T22" s="149"/>
      <c r="U22" s="149"/>
      <c r="V22" s="149"/>
      <c r="W22" s="146" t="s">
        <v>19</v>
      </c>
      <c r="X22" s="146"/>
      <c r="Y22" s="140" t="s">
        <v>20</v>
      </c>
    </row>
    <row r="23" spans="1:25" ht="70.5" customHeight="1">
      <c r="A23" s="143"/>
      <c r="B23" s="155"/>
      <c r="C23" s="155"/>
      <c r="D23" s="146"/>
      <c r="E23" s="143"/>
      <c r="F23" s="146"/>
      <c r="G23" s="146"/>
      <c r="H23" s="146"/>
      <c r="I23" s="156"/>
      <c r="J23" s="145"/>
      <c r="K23" s="145"/>
      <c r="L23" s="143"/>
      <c r="M23" s="143"/>
      <c r="N23" s="143"/>
      <c r="O23" s="148"/>
      <c r="P23" s="148"/>
      <c r="Q23" s="142" t="s">
        <v>21</v>
      </c>
      <c r="R23" s="142" t="s">
        <v>22</v>
      </c>
      <c r="S23" s="142" t="s">
        <v>23</v>
      </c>
      <c r="T23" s="144" t="s">
        <v>24</v>
      </c>
      <c r="U23" s="144" t="s">
        <v>25</v>
      </c>
      <c r="V23" s="144"/>
      <c r="W23" s="146" t="s">
        <v>26</v>
      </c>
      <c r="X23" s="146" t="s">
        <v>27</v>
      </c>
      <c r="Y23" s="141"/>
    </row>
    <row r="24" spans="1:25" ht="47.1" customHeight="1">
      <c r="A24" s="143"/>
      <c r="B24" s="155"/>
      <c r="C24" s="155"/>
      <c r="D24" s="146"/>
      <c r="E24" s="143"/>
      <c r="F24" s="146"/>
      <c r="G24" s="146"/>
      <c r="H24" s="146"/>
      <c r="I24" s="156"/>
      <c r="J24" s="145"/>
      <c r="K24" s="145"/>
      <c r="L24" s="143"/>
      <c r="M24" s="143"/>
      <c r="N24" s="143"/>
      <c r="O24" s="148"/>
      <c r="P24" s="148"/>
      <c r="Q24" s="143"/>
      <c r="R24" s="143"/>
      <c r="S24" s="143"/>
      <c r="T24" s="145"/>
      <c r="U24" s="114" t="s">
        <v>28</v>
      </c>
      <c r="V24" s="114" t="s">
        <v>29</v>
      </c>
      <c r="W24" s="146"/>
      <c r="X24" s="146"/>
      <c r="Y24" s="141"/>
    </row>
    <row r="25" spans="1:25" ht="24" customHeight="1">
      <c r="A25" s="5" t="s">
        <v>30</v>
      </c>
      <c r="B25" s="5" t="s">
        <v>31</v>
      </c>
      <c r="C25" s="6" t="s">
        <v>32</v>
      </c>
      <c r="D25" s="6" t="s">
        <v>32</v>
      </c>
      <c r="E25" s="6" t="s">
        <v>30</v>
      </c>
      <c r="F25" s="6" t="s">
        <v>33</v>
      </c>
      <c r="G25" s="6" t="s">
        <v>30</v>
      </c>
      <c r="H25" s="6" t="s">
        <v>33</v>
      </c>
      <c r="I25" s="6" t="s">
        <v>34</v>
      </c>
      <c r="J25" s="7" t="s">
        <v>35</v>
      </c>
      <c r="K25" s="6" t="s">
        <v>36</v>
      </c>
      <c r="L25" s="7" t="s">
        <v>37</v>
      </c>
      <c r="M25" s="7" t="s">
        <v>38</v>
      </c>
      <c r="N25" s="6" t="s">
        <v>37</v>
      </c>
      <c r="O25" s="7" t="s">
        <v>39</v>
      </c>
      <c r="P25" s="7" t="s">
        <v>33</v>
      </c>
      <c r="Q25" s="114" t="s">
        <v>40</v>
      </c>
      <c r="R25" s="114" t="s">
        <v>40</v>
      </c>
      <c r="S25" s="114" t="s">
        <v>40</v>
      </c>
      <c r="T25" s="114" t="s">
        <v>40</v>
      </c>
      <c r="U25" s="114" t="s">
        <v>40</v>
      </c>
      <c r="V25" s="6" t="s">
        <v>37</v>
      </c>
      <c r="W25" s="6" t="s">
        <v>30</v>
      </c>
      <c r="X25" s="6" t="s">
        <v>37</v>
      </c>
      <c r="Y25" s="8" t="s">
        <v>41</v>
      </c>
    </row>
    <row r="26" spans="1:25" ht="86.1" customHeight="1">
      <c r="A26" s="5" t="s">
        <v>277</v>
      </c>
      <c r="B26" s="5"/>
      <c r="C26" s="6">
        <v>2019</v>
      </c>
      <c r="D26" s="6">
        <v>2019</v>
      </c>
      <c r="E26" s="6"/>
      <c r="F26" s="6"/>
      <c r="G26" s="6"/>
      <c r="H26" s="6" t="s">
        <v>140</v>
      </c>
      <c r="I26" s="6" t="s">
        <v>161</v>
      </c>
      <c r="J26" s="7" t="s">
        <v>137</v>
      </c>
      <c r="K26" s="7" t="s">
        <v>278</v>
      </c>
      <c r="L26" s="7" t="s">
        <v>279</v>
      </c>
      <c r="M26" s="7" t="s">
        <v>280</v>
      </c>
      <c r="N26" s="7"/>
      <c r="O26" s="7"/>
      <c r="P26" s="7"/>
      <c r="Q26" s="114">
        <v>166000</v>
      </c>
      <c r="R26" s="114"/>
      <c r="S26" s="114"/>
      <c r="T26" s="114">
        <f>Q26+R26+S26</f>
        <v>166000</v>
      </c>
      <c r="U26" s="114"/>
      <c r="V26" s="6"/>
      <c r="W26" s="117"/>
      <c r="X26" s="6"/>
      <c r="Y26" s="8"/>
    </row>
    <row r="27" spans="1:25" ht="51">
      <c r="A27" s="5" t="s">
        <v>300</v>
      </c>
      <c r="B27" s="5"/>
      <c r="C27" s="6">
        <v>2019</v>
      </c>
      <c r="D27" s="6">
        <v>2019</v>
      </c>
      <c r="E27" s="6"/>
      <c r="F27" s="6"/>
      <c r="G27" s="6"/>
      <c r="H27" s="6" t="s">
        <v>140</v>
      </c>
      <c r="I27" s="6" t="s">
        <v>161</v>
      </c>
      <c r="J27" s="7" t="s">
        <v>137</v>
      </c>
      <c r="K27" s="6" t="s">
        <v>63</v>
      </c>
      <c r="L27" s="7" t="s">
        <v>281</v>
      </c>
      <c r="M27" s="7" t="s">
        <v>280</v>
      </c>
      <c r="N27" s="7"/>
      <c r="O27" s="7"/>
      <c r="P27" s="7"/>
      <c r="Q27" s="114">
        <v>200000</v>
      </c>
      <c r="R27" s="114"/>
      <c r="S27" s="114"/>
      <c r="T27" s="114">
        <f t="shared" ref="T27:T37" si="0">Q27+R27+S27</f>
        <v>200000</v>
      </c>
      <c r="U27" s="114"/>
      <c r="V27" s="6"/>
      <c r="W27" s="117"/>
      <c r="X27" s="6"/>
      <c r="Y27" s="8"/>
    </row>
    <row r="28" spans="1:25" ht="54" customHeight="1">
      <c r="A28" s="5" t="s">
        <v>304</v>
      </c>
      <c r="B28" s="5"/>
      <c r="C28" s="6">
        <v>2019</v>
      </c>
      <c r="D28" s="6">
        <v>2019</v>
      </c>
      <c r="E28" s="6"/>
      <c r="F28" s="6"/>
      <c r="G28" s="6"/>
      <c r="H28" s="6" t="s">
        <v>140</v>
      </c>
      <c r="I28" s="6" t="s">
        <v>161</v>
      </c>
      <c r="J28" s="7" t="s">
        <v>137</v>
      </c>
      <c r="K28" s="7" t="s">
        <v>282</v>
      </c>
      <c r="L28" s="7" t="s">
        <v>283</v>
      </c>
      <c r="M28" s="7" t="s">
        <v>280</v>
      </c>
      <c r="N28" s="7"/>
      <c r="O28" s="7"/>
      <c r="P28" s="7"/>
      <c r="Q28" s="114">
        <v>130000</v>
      </c>
      <c r="R28" s="114"/>
      <c r="S28" s="114"/>
      <c r="T28" s="114">
        <f t="shared" si="0"/>
        <v>130000</v>
      </c>
      <c r="U28" s="114"/>
      <c r="V28" s="6"/>
      <c r="W28" s="117"/>
      <c r="X28" s="6"/>
      <c r="Y28" s="8"/>
    </row>
    <row r="29" spans="1:25" ht="42.95" customHeight="1">
      <c r="A29" s="5" t="s">
        <v>308</v>
      </c>
      <c r="B29" s="5"/>
      <c r="C29" s="6">
        <v>2019</v>
      </c>
      <c r="D29" s="6">
        <v>2019</v>
      </c>
      <c r="E29" s="6"/>
      <c r="F29" s="6"/>
      <c r="G29" s="6"/>
      <c r="H29" s="6" t="s">
        <v>140</v>
      </c>
      <c r="I29" s="6" t="s">
        <v>161</v>
      </c>
      <c r="J29" s="7" t="s">
        <v>284</v>
      </c>
      <c r="K29" s="6" t="s">
        <v>285</v>
      </c>
      <c r="L29" s="7" t="s">
        <v>286</v>
      </c>
      <c r="M29" s="7" t="s">
        <v>58</v>
      </c>
      <c r="N29" s="7"/>
      <c r="O29" s="7"/>
      <c r="P29" s="7"/>
      <c r="Q29" s="114">
        <v>90000</v>
      </c>
      <c r="R29" s="114">
        <v>60000</v>
      </c>
      <c r="S29" s="114"/>
      <c r="T29" s="114">
        <f t="shared" si="0"/>
        <v>150000</v>
      </c>
      <c r="U29" s="114"/>
      <c r="V29" s="6"/>
      <c r="W29" s="117"/>
      <c r="X29" s="6"/>
      <c r="Y29" s="8"/>
    </row>
    <row r="30" spans="1:25" ht="38.25">
      <c r="A30" s="5" t="s">
        <v>311</v>
      </c>
      <c r="B30" s="5"/>
      <c r="C30" s="6">
        <v>2019</v>
      </c>
      <c r="D30" s="6">
        <v>2019</v>
      </c>
      <c r="E30" s="6"/>
      <c r="F30" s="6"/>
      <c r="G30" s="6"/>
      <c r="H30" s="6" t="s">
        <v>140</v>
      </c>
      <c r="I30" s="6" t="s">
        <v>161</v>
      </c>
      <c r="J30" s="7" t="s">
        <v>137</v>
      </c>
      <c r="K30" s="7" t="s">
        <v>287</v>
      </c>
      <c r="L30" s="7" t="s">
        <v>288</v>
      </c>
      <c r="M30" s="7" t="s">
        <v>58</v>
      </c>
      <c r="N30" s="7"/>
      <c r="O30" s="7"/>
      <c r="P30" s="7"/>
      <c r="Q30" s="114">
        <v>150000</v>
      </c>
      <c r="R30" s="114"/>
      <c r="S30" s="114"/>
      <c r="T30" s="114">
        <f t="shared" si="0"/>
        <v>150000</v>
      </c>
      <c r="U30" s="114"/>
      <c r="V30" s="6"/>
      <c r="W30" s="117"/>
      <c r="X30" s="6"/>
      <c r="Y30" s="8"/>
    </row>
    <row r="31" spans="1:25" ht="30.95" customHeight="1">
      <c r="A31" s="5" t="s">
        <v>314</v>
      </c>
      <c r="B31" s="5"/>
      <c r="C31" s="6">
        <v>2019</v>
      </c>
      <c r="D31" s="6">
        <v>2019</v>
      </c>
      <c r="E31" s="6"/>
      <c r="F31" s="6"/>
      <c r="G31" s="6"/>
      <c r="H31" s="6" t="s">
        <v>140</v>
      </c>
      <c r="I31" s="6" t="s">
        <v>161</v>
      </c>
      <c r="J31" s="7" t="s">
        <v>284</v>
      </c>
      <c r="K31" s="6" t="s">
        <v>289</v>
      </c>
      <c r="L31" s="7" t="s">
        <v>290</v>
      </c>
      <c r="M31" s="7" t="s">
        <v>58</v>
      </c>
      <c r="N31" s="7"/>
      <c r="O31" s="7"/>
      <c r="P31" s="7"/>
      <c r="Q31" s="114">
        <v>50000</v>
      </c>
      <c r="R31" s="114"/>
      <c r="S31" s="114"/>
      <c r="T31" s="114">
        <f t="shared" si="0"/>
        <v>50000</v>
      </c>
      <c r="U31" s="114"/>
      <c r="V31" s="6"/>
      <c r="W31" s="117"/>
      <c r="X31" s="6"/>
      <c r="Y31" s="8"/>
    </row>
    <row r="32" spans="1:25" ht="48.95" customHeight="1">
      <c r="A32" s="5" t="s">
        <v>317</v>
      </c>
      <c r="B32" s="5"/>
      <c r="C32" s="6">
        <v>2019</v>
      </c>
      <c r="D32" s="6">
        <v>2019</v>
      </c>
      <c r="E32" s="6"/>
      <c r="F32" s="6"/>
      <c r="G32" s="6"/>
      <c r="H32" s="6" t="s">
        <v>140</v>
      </c>
      <c r="I32" s="6" t="s">
        <v>161</v>
      </c>
      <c r="J32" s="7" t="s">
        <v>284</v>
      </c>
      <c r="K32" s="7" t="s">
        <v>287</v>
      </c>
      <c r="L32" s="7" t="s">
        <v>291</v>
      </c>
      <c r="M32" s="7" t="s">
        <v>292</v>
      </c>
      <c r="N32" s="7"/>
      <c r="O32" s="7"/>
      <c r="P32" s="7"/>
      <c r="Q32" s="114">
        <v>60000</v>
      </c>
      <c r="R32" s="114"/>
      <c r="S32" s="114"/>
      <c r="T32" s="114">
        <f t="shared" si="0"/>
        <v>60000</v>
      </c>
      <c r="U32" s="114"/>
      <c r="V32" s="6"/>
      <c r="W32" s="117"/>
      <c r="X32" s="6"/>
      <c r="Y32" s="8"/>
    </row>
    <row r="33" spans="1:25" ht="47.1" customHeight="1">
      <c r="A33" s="5" t="s">
        <v>320</v>
      </c>
      <c r="B33" s="5"/>
      <c r="C33" s="6">
        <v>2019</v>
      </c>
      <c r="D33" s="6">
        <v>2019</v>
      </c>
      <c r="E33" s="6"/>
      <c r="F33" s="6"/>
      <c r="G33" s="6"/>
      <c r="H33" s="6" t="s">
        <v>140</v>
      </c>
      <c r="I33" s="6" t="s">
        <v>161</v>
      </c>
      <c r="J33" s="7" t="s">
        <v>137</v>
      </c>
      <c r="K33" s="7" t="s">
        <v>287</v>
      </c>
      <c r="L33" s="7" t="s">
        <v>293</v>
      </c>
      <c r="M33" s="7" t="s">
        <v>58</v>
      </c>
      <c r="N33" s="7"/>
      <c r="O33" s="7"/>
      <c r="P33" s="7"/>
      <c r="Q33" s="114">
        <v>50000</v>
      </c>
      <c r="R33" s="114"/>
      <c r="S33" s="114"/>
      <c r="T33" s="114">
        <f t="shared" si="0"/>
        <v>50000</v>
      </c>
      <c r="U33" s="114"/>
      <c r="V33" s="6"/>
      <c r="W33" s="117"/>
      <c r="X33" s="6"/>
      <c r="Y33" s="8"/>
    </row>
    <row r="34" spans="1:25" ht="45" customHeight="1">
      <c r="A34" s="5" t="s">
        <v>323</v>
      </c>
      <c r="B34" s="5"/>
      <c r="C34" s="6">
        <v>2019</v>
      </c>
      <c r="D34" s="6">
        <v>2019</v>
      </c>
      <c r="E34" s="6"/>
      <c r="F34" s="6"/>
      <c r="G34" s="6"/>
      <c r="H34" s="6" t="s">
        <v>140</v>
      </c>
      <c r="I34" s="6" t="s">
        <v>161</v>
      </c>
      <c r="J34" s="7" t="s">
        <v>284</v>
      </c>
      <c r="K34" s="6"/>
      <c r="L34" s="7" t="s">
        <v>294</v>
      </c>
      <c r="M34" s="7" t="s">
        <v>280</v>
      </c>
      <c r="N34" s="7"/>
      <c r="O34" s="7"/>
      <c r="P34" s="7"/>
      <c r="Q34" s="114">
        <v>80000</v>
      </c>
      <c r="R34" s="114"/>
      <c r="S34" s="114"/>
      <c r="T34" s="114">
        <f t="shared" si="0"/>
        <v>80000</v>
      </c>
      <c r="U34" s="114"/>
      <c r="V34" s="6"/>
      <c r="W34" s="117"/>
      <c r="X34" s="6"/>
      <c r="Y34" s="8"/>
    </row>
    <row r="35" spans="1:25" ht="33" customHeight="1">
      <c r="A35" s="5" t="s">
        <v>327</v>
      </c>
      <c r="B35" s="5"/>
      <c r="C35" s="6">
        <v>2019</v>
      </c>
      <c r="D35" s="6">
        <v>2019</v>
      </c>
      <c r="E35" s="6"/>
      <c r="F35" s="6"/>
      <c r="G35" s="6"/>
      <c r="H35" s="6" t="s">
        <v>140</v>
      </c>
      <c r="I35" s="6" t="s">
        <v>161</v>
      </c>
      <c r="J35" s="7" t="s">
        <v>284</v>
      </c>
      <c r="K35" s="6"/>
      <c r="L35" s="122" t="s">
        <v>352</v>
      </c>
      <c r="M35" s="119" t="s">
        <v>292</v>
      </c>
      <c r="N35" s="7"/>
      <c r="O35" s="7"/>
      <c r="P35" s="7"/>
      <c r="Q35" s="114">
        <v>54000</v>
      </c>
      <c r="R35" s="114"/>
      <c r="S35" s="114"/>
      <c r="T35" s="114">
        <f t="shared" si="0"/>
        <v>54000</v>
      </c>
      <c r="U35" s="114"/>
      <c r="V35" s="6"/>
      <c r="W35" s="117"/>
      <c r="X35" s="6"/>
      <c r="Y35" s="8"/>
    </row>
    <row r="36" spans="1:25" ht="33" customHeight="1">
      <c r="A36" s="5" t="s">
        <v>331</v>
      </c>
      <c r="B36" s="120"/>
      <c r="C36" s="6">
        <v>2019</v>
      </c>
      <c r="D36" s="6">
        <v>2019</v>
      </c>
      <c r="E36" s="120"/>
      <c r="F36" s="120"/>
      <c r="G36" s="120"/>
      <c r="H36" s="6" t="s">
        <v>140</v>
      </c>
      <c r="I36" s="6" t="s">
        <v>161</v>
      </c>
      <c r="J36" s="7" t="s">
        <v>284</v>
      </c>
      <c r="K36" s="6" t="s">
        <v>358</v>
      </c>
      <c r="L36" s="7" t="s">
        <v>354</v>
      </c>
      <c r="M36" s="119" t="s">
        <v>280</v>
      </c>
      <c r="N36" s="7" t="s">
        <v>357</v>
      </c>
      <c r="O36" s="7"/>
      <c r="P36" s="7"/>
      <c r="Q36" s="121">
        <v>200000</v>
      </c>
      <c r="R36" s="121"/>
      <c r="S36" s="121"/>
      <c r="T36" s="121">
        <f t="shared" si="0"/>
        <v>200000</v>
      </c>
      <c r="U36" s="121"/>
      <c r="V36" s="6"/>
      <c r="W36" s="117"/>
      <c r="X36" s="6"/>
      <c r="Y36" s="8"/>
    </row>
    <row r="37" spans="1:25" ht="33" customHeight="1">
      <c r="A37" s="5" t="s">
        <v>333</v>
      </c>
      <c r="B37" s="5"/>
      <c r="C37" s="6">
        <v>2019</v>
      </c>
      <c r="D37" s="6">
        <v>2019</v>
      </c>
      <c r="E37" s="6"/>
      <c r="F37" s="6"/>
      <c r="G37" s="6"/>
      <c r="H37" s="6" t="s">
        <v>140</v>
      </c>
      <c r="I37" s="6" t="s">
        <v>203</v>
      </c>
      <c r="J37" s="7" t="s">
        <v>46</v>
      </c>
      <c r="K37" s="6" t="s">
        <v>355</v>
      </c>
      <c r="L37" s="7" t="s">
        <v>356</v>
      </c>
      <c r="M37" s="119" t="s">
        <v>58</v>
      </c>
      <c r="N37" s="7"/>
      <c r="O37" s="7"/>
      <c r="P37" s="7"/>
      <c r="Q37" s="121">
        <v>80000</v>
      </c>
      <c r="R37" s="121"/>
      <c r="S37" s="121"/>
      <c r="T37" s="121">
        <f t="shared" si="0"/>
        <v>80000</v>
      </c>
      <c r="U37" s="121"/>
      <c r="V37" s="6"/>
      <c r="W37" s="117"/>
      <c r="X37" s="6"/>
      <c r="Y37" s="8"/>
    </row>
    <row r="38" spans="1:25" ht="27.95" customHeight="1">
      <c r="A38" s="5"/>
      <c r="B38" s="112"/>
      <c r="C38" s="6"/>
      <c r="D38" s="6"/>
      <c r="E38" s="112"/>
      <c r="F38" s="112"/>
      <c r="G38" s="112"/>
      <c r="H38" s="6"/>
      <c r="I38" s="6"/>
      <c r="J38" s="7"/>
      <c r="K38" s="120"/>
      <c r="L38" s="120"/>
      <c r="M38" s="120"/>
      <c r="N38" s="112"/>
      <c r="O38" s="112"/>
      <c r="P38" s="112"/>
      <c r="Q38" s="116">
        <f>Q26+Q27+Q28+Q29+Q30+Q31+Q33+Q32+Q34+Q35+Q36+Q37</f>
        <v>1310000</v>
      </c>
      <c r="R38" s="116">
        <f>R29</f>
        <v>60000</v>
      </c>
      <c r="S38" s="116">
        <v>0</v>
      </c>
      <c r="T38" s="116">
        <f>T26+T27+T28+T29+T30+T31+T32+T33+T34+T35+T36+T37</f>
        <v>1370000</v>
      </c>
      <c r="U38" s="22" t="s">
        <v>295</v>
      </c>
      <c r="V38" s="112"/>
      <c r="W38" s="112"/>
      <c r="X38" s="112"/>
      <c r="Y38" s="112"/>
    </row>
    <row r="39" spans="1:25" ht="12.75" customHeight="1">
      <c r="A39" s="159" t="s">
        <v>77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</row>
    <row r="40" spans="1:25" ht="12.75" customHeight="1">
      <c r="A40" s="48" t="s">
        <v>78</v>
      </c>
      <c r="B40" s="48"/>
      <c r="C40" s="48"/>
      <c r="D40" s="115"/>
      <c r="E40" s="115"/>
      <c r="F40" s="115"/>
      <c r="G40" s="115"/>
      <c r="H40" s="115"/>
      <c r="I40" s="115"/>
      <c r="J40" s="115"/>
      <c r="K40" s="115"/>
      <c r="L40" s="115"/>
      <c r="X40" s="24" t="s">
        <v>79</v>
      </c>
    </row>
    <row r="41" spans="1:25" ht="12.75" customHeight="1">
      <c r="A41" s="157" t="s">
        <v>80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Q41" s="24"/>
      <c r="X41" s="24" t="s">
        <v>81</v>
      </c>
    </row>
    <row r="42" spans="1:25" ht="12.75" customHeight="1">
      <c r="A42" s="160" t="s">
        <v>82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Q42" s="24"/>
      <c r="Y42" s="24"/>
    </row>
    <row r="43" spans="1:25" ht="12.75" customHeight="1">
      <c r="A43" s="161" t="s">
        <v>83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Y43" s="24"/>
    </row>
    <row r="44" spans="1:25" ht="15" customHeight="1">
      <c r="A44" s="162" t="s">
        <v>84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</row>
    <row r="45" spans="1:25" ht="12.75" customHeight="1">
      <c r="A45" s="157" t="s">
        <v>85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10"/>
    </row>
    <row r="46" spans="1:25" ht="12.75" customHeight="1">
      <c r="A46" s="157" t="s">
        <v>86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</row>
    <row r="47" spans="1:25" ht="12.75" customHeight="1">
      <c r="A47" s="157" t="s">
        <v>87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25" ht="12.75" customHeight="1">
      <c r="A48" s="157" t="s">
        <v>88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24" ht="12" customHeight="1">
      <c r="A49" s="157" t="s">
        <v>89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1:24" ht="12.75" customHeight="1">
      <c r="A50" s="157" t="s">
        <v>90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24" s="26" customFormat="1" ht="12.75" customHeight="1">
      <c r="A51" s="157" t="s">
        <v>91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P51" s="1"/>
      <c r="Q51" s="1"/>
      <c r="R51" s="1"/>
      <c r="S51" s="1"/>
      <c r="T51" s="1"/>
      <c r="U51" s="1"/>
      <c r="V51" s="1"/>
      <c r="W51" s="1"/>
      <c r="X51" s="1"/>
    </row>
    <row r="52" spans="1:24" s="26" customFormat="1" ht="12.7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P52" s="1"/>
      <c r="Q52" s="1"/>
      <c r="R52" s="1"/>
      <c r="S52" s="1"/>
      <c r="T52" s="1"/>
      <c r="U52" s="1"/>
      <c r="V52" s="1"/>
      <c r="W52" s="1"/>
      <c r="X52" s="1"/>
    </row>
    <row r="53" spans="1:24" s="26" customFormat="1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>
      <c r="A54" s="50" t="s">
        <v>38</v>
      </c>
    </row>
    <row r="55" spans="1:24" ht="12.75" customHeight="1">
      <c r="A55" s="157" t="s">
        <v>92</v>
      </c>
      <c r="B55" s="157"/>
      <c r="J55" s="29"/>
    </row>
    <row r="56" spans="1:24" ht="12.75" customHeight="1">
      <c r="A56" s="157" t="s">
        <v>93</v>
      </c>
      <c r="B56" s="157"/>
    </row>
    <row r="57" spans="1:24" ht="12.75" customHeight="1">
      <c r="A57" s="157" t="s">
        <v>94</v>
      </c>
      <c r="B57" s="157"/>
    </row>
    <row r="58" spans="1:24" ht="12.75" customHeight="1"/>
    <row r="59" spans="1:24" ht="12.75" customHeight="1">
      <c r="A59" s="51" t="s">
        <v>41</v>
      </c>
      <c r="B59" s="26"/>
      <c r="C59" s="26"/>
      <c r="D59" s="26"/>
      <c r="W59" s="26"/>
      <c r="X59" s="26"/>
    </row>
    <row r="60" spans="1:24" s="26" customFormat="1" ht="14.25" customHeight="1">
      <c r="A60" s="158" t="s">
        <v>95</v>
      </c>
      <c r="B60" s="158"/>
      <c r="C60" s="158"/>
      <c r="D60" s="158"/>
      <c r="E60" s="158"/>
      <c r="F60" s="49"/>
      <c r="G60" s="49"/>
      <c r="H60" s="49"/>
      <c r="I60" s="49"/>
      <c r="J60" s="49"/>
      <c r="K60" s="49"/>
      <c r="L60" s="49"/>
      <c r="M60" s="49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>
      <c r="A61" s="158" t="s">
        <v>96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4" ht="14.25" customHeight="1">
      <c r="A62" s="158" t="s">
        <v>97</v>
      </c>
      <c r="B62" s="158"/>
      <c r="C62" s="158"/>
      <c r="D62" s="158"/>
      <c r="E62" s="158"/>
      <c r="F62" s="158"/>
      <c r="J62" s="29"/>
    </row>
    <row r="63" spans="1:24" ht="14.25" customHeight="1">
      <c r="A63" s="158" t="s">
        <v>98</v>
      </c>
      <c r="B63" s="158"/>
      <c r="C63" s="158"/>
      <c r="D63" s="158"/>
      <c r="E63" s="158"/>
      <c r="F63" s="158"/>
    </row>
    <row r="64" spans="1:24" ht="14.25" customHeight="1">
      <c r="A64" s="158" t="s">
        <v>99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</row>
    <row r="66" spans="1:2">
      <c r="A66" s="51" t="s">
        <v>100</v>
      </c>
    </row>
    <row r="67" spans="1:2" ht="12.75" customHeight="1">
      <c r="A67" s="25" t="s">
        <v>101</v>
      </c>
      <c r="B67" s="25"/>
    </row>
    <row r="68" spans="1:2">
      <c r="A68" s="1" t="s">
        <v>102</v>
      </c>
    </row>
    <row r="69" spans="1:2">
      <c r="A69" s="1" t="s">
        <v>103</v>
      </c>
    </row>
    <row r="70" spans="1:2">
      <c r="A70" s="1" t="s">
        <v>104</v>
      </c>
    </row>
    <row r="71" spans="1:2" ht="13.5" customHeight="1">
      <c r="A71" s="157" t="s">
        <v>105</v>
      </c>
      <c r="B71" s="157"/>
    </row>
    <row r="72" spans="1:2">
      <c r="A72" s="1" t="s">
        <v>106</v>
      </c>
    </row>
    <row r="73" spans="1:2">
      <c r="A73" s="1" t="s">
        <v>107</v>
      </c>
    </row>
    <row r="74" spans="1:2">
      <c r="A74" s="1" t="s">
        <v>108</v>
      </c>
    </row>
    <row r="75" spans="1:2">
      <c r="A75" s="1" t="s">
        <v>109</v>
      </c>
    </row>
    <row r="76" spans="1:2">
      <c r="A76" s="1" t="s">
        <v>110</v>
      </c>
    </row>
  </sheetData>
  <mergeCells count="59">
    <mergeCell ref="A45:K45"/>
    <mergeCell ref="A46:K46"/>
    <mergeCell ref="A39:L39"/>
    <mergeCell ref="A41:L41"/>
    <mergeCell ref="A42:O42"/>
    <mergeCell ref="A43:T43"/>
    <mergeCell ref="A44:M44"/>
    <mergeCell ref="A71:B71"/>
    <mergeCell ref="A57:B57"/>
    <mergeCell ref="A60:E60"/>
    <mergeCell ref="A61:N61"/>
    <mergeCell ref="A62:F62"/>
    <mergeCell ref="A63:F63"/>
    <mergeCell ref="A64:O64"/>
    <mergeCell ref="A56:B56"/>
    <mergeCell ref="A47:N47"/>
    <mergeCell ref="A48:N48"/>
    <mergeCell ref="A49:N49"/>
    <mergeCell ref="A50:N50"/>
    <mergeCell ref="A51:N51"/>
    <mergeCell ref="A52:N52"/>
    <mergeCell ref="A55:B55"/>
    <mergeCell ref="A18:Y18"/>
    <mergeCell ref="A19:Y19"/>
    <mergeCell ref="A21:Y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A1:F1"/>
    <mergeCell ref="A2:F2"/>
    <mergeCell ref="A3:D3"/>
    <mergeCell ref="A4:D4"/>
    <mergeCell ref="A6:A8"/>
    <mergeCell ref="B6:D6"/>
    <mergeCell ref="B7:C7"/>
    <mergeCell ref="D7:D8"/>
    <mergeCell ref="N22:N24"/>
    <mergeCell ref="O22:O24"/>
    <mergeCell ref="P22:P24"/>
    <mergeCell ref="Q22:V22"/>
    <mergeCell ref="W22:X22"/>
    <mergeCell ref="Y22:Y24"/>
    <mergeCell ref="Q23:Q24"/>
    <mergeCell ref="R23:R24"/>
    <mergeCell ref="S23:S24"/>
    <mergeCell ref="T23:T24"/>
    <mergeCell ref="U23:V23"/>
    <mergeCell ref="W23:W24"/>
    <mergeCell ref="X23:X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sqref="A1:F1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2.140625" style="1" customWidth="1"/>
    <col min="4" max="4" width="16" style="1" customWidth="1"/>
    <col min="5" max="5" width="15.8554687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578125" style="1" customWidth="1"/>
    <col min="10" max="10" width="14.42578125" style="1" customWidth="1"/>
    <col min="11" max="11" width="18.7109375" style="1" customWidth="1"/>
    <col min="12" max="12" width="16.85546875" style="1" customWidth="1"/>
    <col min="13" max="13" width="12.4257812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11.42578125" style="1" customWidth="1"/>
    <col min="257" max="257" width="30.7109375" style="1" customWidth="1"/>
    <col min="258" max="258" width="17.7109375" style="1" customWidth="1"/>
    <col min="259" max="259" width="12.140625" style="1" customWidth="1"/>
    <col min="260" max="260" width="12.28515625" style="1" customWidth="1"/>
    <col min="261" max="261" width="15.85546875" style="1" customWidth="1"/>
    <col min="262" max="262" width="17.140625" style="1" customWidth="1"/>
    <col min="263" max="263" width="13.140625" style="1" customWidth="1"/>
    <col min="264" max="264" width="12.140625" style="1" customWidth="1"/>
    <col min="265" max="265" width="11.42578125" style="1" customWidth="1"/>
    <col min="266" max="266" width="14.42578125" style="1" customWidth="1"/>
    <col min="267" max="267" width="18.7109375" style="1" customWidth="1"/>
    <col min="268" max="268" width="16.85546875" style="1" customWidth="1"/>
    <col min="269" max="269" width="12.42578125" style="1" customWidth="1"/>
    <col min="270" max="270" width="19.140625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11.42578125" style="1" customWidth="1"/>
    <col min="513" max="513" width="30.7109375" style="1" customWidth="1"/>
    <col min="514" max="514" width="17.7109375" style="1" customWidth="1"/>
    <col min="515" max="515" width="12.140625" style="1" customWidth="1"/>
    <col min="516" max="516" width="12.28515625" style="1" customWidth="1"/>
    <col min="517" max="517" width="15.85546875" style="1" customWidth="1"/>
    <col min="518" max="518" width="17.140625" style="1" customWidth="1"/>
    <col min="519" max="519" width="13.140625" style="1" customWidth="1"/>
    <col min="520" max="520" width="12.140625" style="1" customWidth="1"/>
    <col min="521" max="521" width="11.42578125" style="1" customWidth="1"/>
    <col min="522" max="522" width="14.42578125" style="1" customWidth="1"/>
    <col min="523" max="523" width="18.7109375" style="1" customWidth="1"/>
    <col min="524" max="524" width="16.85546875" style="1" customWidth="1"/>
    <col min="525" max="525" width="12.42578125" style="1" customWidth="1"/>
    <col min="526" max="526" width="19.140625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11.42578125" style="1" customWidth="1"/>
    <col min="769" max="769" width="30.7109375" style="1" customWidth="1"/>
    <col min="770" max="770" width="17.7109375" style="1" customWidth="1"/>
    <col min="771" max="771" width="12.140625" style="1" customWidth="1"/>
    <col min="772" max="772" width="12.28515625" style="1" customWidth="1"/>
    <col min="773" max="773" width="15.85546875" style="1" customWidth="1"/>
    <col min="774" max="774" width="17.140625" style="1" customWidth="1"/>
    <col min="775" max="775" width="13.140625" style="1" customWidth="1"/>
    <col min="776" max="776" width="12.140625" style="1" customWidth="1"/>
    <col min="777" max="777" width="11.42578125" style="1" customWidth="1"/>
    <col min="778" max="778" width="14.42578125" style="1" customWidth="1"/>
    <col min="779" max="779" width="18.7109375" style="1" customWidth="1"/>
    <col min="780" max="780" width="16.85546875" style="1" customWidth="1"/>
    <col min="781" max="781" width="12.42578125" style="1" customWidth="1"/>
    <col min="782" max="782" width="19.140625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11.42578125" style="1" customWidth="1"/>
    <col min="1025" max="1025" width="30.7109375" style="1" customWidth="1"/>
    <col min="1026" max="1026" width="17.7109375" style="1" customWidth="1"/>
    <col min="1027" max="1027" width="12.140625" style="1" customWidth="1"/>
    <col min="1028" max="1028" width="12.28515625" style="1" customWidth="1"/>
    <col min="1029" max="1029" width="15.85546875" style="1" customWidth="1"/>
    <col min="1030" max="1030" width="17.140625" style="1" customWidth="1"/>
    <col min="1031" max="1031" width="13.140625" style="1" customWidth="1"/>
    <col min="1032" max="1032" width="12.140625" style="1" customWidth="1"/>
    <col min="1033" max="1033" width="11.42578125" style="1" customWidth="1"/>
    <col min="1034" max="1034" width="14.42578125" style="1" customWidth="1"/>
    <col min="1035" max="1035" width="18.7109375" style="1" customWidth="1"/>
    <col min="1036" max="1036" width="16.85546875" style="1" customWidth="1"/>
    <col min="1037" max="1037" width="12.42578125" style="1" customWidth="1"/>
    <col min="1038" max="1038" width="19.140625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11.42578125" style="1" customWidth="1"/>
    <col min="1281" max="1281" width="30.7109375" style="1" customWidth="1"/>
    <col min="1282" max="1282" width="17.7109375" style="1" customWidth="1"/>
    <col min="1283" max="1283" width="12.140625" style="1" customWidth="1"/>
    <col min="1284" max="1284" width="12.28515625" style="1" customWidth="1"/>
    <col min="1285" max="1285" width="15.85546875" style="1" customWidth="1"/>
    <col min="1286" max="1286" width="17.140625" style="1" customWidth="1"/>
    <col min="1287" max="1287" width="13.140625" style="1" customWidth="1"/>
    <col min="1288" max="1288" width="12.140625" style="1" customWidth="1"/>
    <col min="1289" max="1289" width="11.42578125" style="1" customWidth="1"/>
    <col min="1290" max="1290" width="14.42578125" style="1" customWidth="1"/>
    <col min="1291" max="1291" width="18.7109375" style="1" customWidth="1"/>
    <col min="1292" max="1292" width="16.85546875" style="1" customWidth="1"/>
    <col min="1293" max="1293" width="12.42578125" style="1" customWidth="1"/>
    <col min="1294" max="1294" width="19.140625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11.42578125" style="1" customWidth="1"/>
    <col min="1537" max="1537" width="30.7109375" style="1" customWidth="1"/>
    <col min="1538" max="1538" width="17.7109375" style="1" customWidth="1"/>
    <col min="1539" max="1539" width="12.140625" style="1" customWidth="1"/>
    <col min="1540" max="1540" width="12.28515625" style="1" customWidth="1"/>
    <col min="1541" max="1541" width="15.85546875" style="1" customWidth="1"/>
    <col min="1542" max="1542" width="17.140625" style="1" customWidth="1"/>
    <col min="1543" max="1543" width="13.140625" style="1" customWidth="1"/>
    <col min="1544" max="1544" width="12.140625" style="1" customWidth="1"/>
    <col min="1545" max="1545" width="11.42578125" style="1" customWidth="1"/>
    <col min="1546" max="1546" width="14.42578125" style="1" customWidth="1"/>
    <col min="1547" max="1547" width="18.7109375" style="1" customWidth="1"/>
    <col min="1548" max="1548" width="16.85546875" style="1" customWidth="1"/>
    <col min="1549" max="1549" width="12.42578125" style="1" customWidth="1"/>
    <col min="1550" max="1550" width="19.140625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11.42578125" style="1" customWidth="1"/>
    <col min="1793" max="1793" width="30.7109375" style="1" customWidth="1"/>
    <col min="1794" max="1794" width="17.7109375" style="1" customWidth="1"/>
    <col min="1795" max="1795" width="12.140625" style="1" customWidth="1"/>
    <col min="1796" max="1796" width="12.28515625" style="1" customWidth="1"/>
    <col min="1797" max="1797" width="15.85546875" style="1" customWidth="1"/>
    <col min="1798" max="1798" width="17.140625" style="1" customWidth="1"/>
    <col min="1799" max="1799" width="13.140625" style="1" customWidth="1"/>
    <col min="1800" max="1800" width="12.140625" style="1" customWidth="1"/>
    <col min="1801" max="1801" width="11.42578125" style="1" customWidth="1"/>
    <col min="1802" max="1802" width="14.42578125" style="1" customWidth="1"/>
    <col min="1803" max="1803" width="18.7109375" style="1" customWidth="1"/>
    <col min="1804" max="1804" width="16.85546875" style="1" customWidth="1"/>
    <col min="1805" max="1805" width="12.42578125" style="1" customWidth="1"/>
    <col min="1806" max="1806" width="19.140625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11.42578125" style="1" customWidth="1"/>
    <col min="2049" max="2049" width="30.7109375" style="1" customWidth="1"/>
    <col min="2050" max="2050" width="17.7109375" style="1" customWidth="1"/>
    <col min="2051" max="2051" width="12.140625" style="1" customWidth="1"/>
    <col min="2052" max="2052" width="12.28515625" style="1" customWidth="1"/>
    <col min="2053" max="2053" width="15.85546875" style="1" customWidth="1"/>
    <col min="2054" max="2054" width="17.140625" style="1" customWidth="1"/>
    <col min="2055" max="2055" width="13.140625" style="1" customWidth="1"/>
    <col min="2056" max="2056" width="12.140625" style="1" customWidth="1"/>
    <col min="2057" max="2057" width="11.42578125" style="1" customWidth="1"/>
    <col min="2058" max="2058" width="14.42578125" style="1" customWidth="1"/>
    <col min="2059" max="2059" width="18.7109375" style="1" customWidth="1"/>
    <col min="2060" max="2060" width="16.85546875" style="1" customWidth="1"/>
    <col min="2061" max="2061" width="12.42578125" style="1" customWidth="1"/>
    <col min="2062" max="2062" width="19.140625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11.42578125" style="1" customWidth="1"/>
    <col min="2305" max="2305" width="30.7109375" style="1" customWidth="1"/>
    <col min="2306" max="2306" width="17.7109375" style="1" customWidth="1"/>
    <col min="2307" max="2307" width="12.140625" style="1" customWidth="1"/>
    <col min="2308" max="2308" width="12.28515625" style="1" customWidth="1"/>
    <col min="2309" max="2309" width="15.85546875" style="1" customWidth="1"/>
    <col min="2310" max="2310" width="17.140625" style="1" customWidth="1"/>
    <col min="2311" max="2311" width="13.140625" style="1" customWidth="1"/>
    <col min="2312" max="2312" width="12.140625" style="1" customWidth="1"/>
    <col min="2313" max="2313" width="11.42578125" style="1" customWidth="1"/>
    <col min="2314" max="2314" width="14.42578125" style="1" customWidth="1"/>
    <col min="2315" max="2315" width="18.7109375" style="1" customWidth="1"/>
    <col min="2316" max="2316" width="16.85546875" style="1" customWidth="1"/>
    <col min="2317" max="2317" width="12.42578125" style="1" customWidth="1"/>
    <col min="2318" max="2318" width="19.140625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11.42578125" style="1" customWidth="1"/>
    <col min="2561" max="2561" width="30.7109375" style="1" customWidth="1"/>
    <col min="2562" max="2562" width="17.7109375" style="1" customWidth="1"/>
    <col min="2563" max="2563" width="12.140625" style="1" customWidth="1"/>
    <col min="2564" max="2564" width="12.28515625" style="1" customWidth="1"/>
    <col min="2565" max="2565" width="15.85546875" style="1" customWidth="1"/>
    <col min="2566" max="2566" width="17.140625" style="1" customWidth="1"/>
    <col min="2567" max="2567" width="13.140625" style="1" customWidth="1"/>
    <col min="2568" max="2568" width="12.140625" style="1" customWidth="1"/>
    <col min="2569" max="2569" width="11.42578125" style="1" customWidth="1"/>
    <col min="2570" max="2570" width="14.42578125" style="1" customWidth="1"/>
    <col min="2571" max="2571" width="18.7109375" style="1" customWidth="1"/>
    <col min="2572" max="2572" width="16.85546875" style="1" customWidth="1"/>
    <col min="2573" max="2573" width="12.42578125" style="1" customWidth="1"/>
    <col min="2574" max="2574" width="19.140625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11.42578125" style="1" customWidth="1"/>
    <col min="2817" max="2817" width="30.7109375" style="1" customWidth="1"/>
    <col min="2818" max="2818" width="17.7109375" style="1" customWidth="1"/>
    <col min="2819" max="2819" width="12.140625" style="1" customWidth="1"/>
    <col min="2820" max="2820" width="12.28515625" style="1" customWidth="1"/>
    <col min="2821" max="2821" width="15.85546875" style="1" customWidth="1"/>
    <col min="2822" max="2822" width="17.140625" style="1" customWidth="1"/>
    <col min="2823" max="2823" width="13.140625" style="1" customWidth="1"/>
    <col min="2824" max="2824" width="12.140625" style="1" customWidth="1"/>
    <col min="2825" max="2825" width="11.42578125" style="1" customWidth="1"/>
    <col min="2826" max="2826" width="14.42578125" style="1" customWidth="1"/>
    <col min="2827" max="2827" width="18.7109375" style="1" customWidth="1"/>
    <col min="2828" max="2828" width="16.85546875" style="1" customWidth="1"/>
    <col min="2829" max="2829" width="12.42578125" style="1" customWidth="1"/>
    <col min="2830" max="2830" width="19.140625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11.42578125" style="1" customWidth="1"/>
    <col min="3073" max="3073" width="30.7109375" style="1" customWidth="1"/>
    <col min="3074" max="3074" width="17.7109375" style="1" customWidth="1"/>
    <col min="3075" max="3075" width="12.140625" style="1" customWidth="1"/>
    <col min="3076" max="3076" width="12.28515625" style="1" customWidth="1"/>
    <col min="3077" max="3077" width="15.85546875" style="1" customWidth="1"/>
    <col min="3078" max="3078" width="17.140625" style="1" customWidth="1"/>
    <col min="3079" max="3079" width="13.140625" style="1" customWidth="1"/>
    <col min="3080" max="3080" width="12.140625" style="1" customWidth="1"/>
    <col min="3081" max="3081" width="11.42578125" style="1" customWidth="1"/>
    <col min="3082" max="3082" width="14.42578125" style="1" customWidth="1"/>
    <col min="3083" max="3083" width="18.7109375" style="1" customWidth="1"/>
    <col min="3084" max="3084" width="16.85546875" style="1" customWidth="1"/>
    <col min="3085" max="3085" width="12.42578125" style="1" customWidth="1"/>
    <col min="3086" max="3086" width="19.140625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11.42578125" style="1" customWidth="1"/>
    <col min="3329" max="3329" width="30.7109375" style="1" customWidth="1"/>
    <col min="3330" max="3330" width="17.7109375" style="1" customWidth="1"/>
    <col min="3331" max="3331" width="12.140625" style="1" customWidth="1"/>
    <col min="3332" max="3332" width="12.28515625" style="1" customWidth="1"/>
    <col min="3333" max="3333" width="15.85546875" style="1" customWidth="1"/>
    <col min="3334" max="3334" width="17.140625" style="1" customWidth="1"/>
    <col min="3335" max="3335" width="13.140625" style="1" customWidth="1"/>
    <col min="3336" max="3336" width="12.140625" style="1" customWidth="1"/>
    <col min="3337" max="3337" width="11.42578125" style="1" customWidth="1"/>
    <col min="3338" max="3338" width="14.42578125" style="1" customWidth="1"/>
    <col min="3339" max="3339" width="18.7109375" style="1" customWidth="1"/>
    <col min="3340" max="3340" width="16.85546875" style="1" customWidth="1"/>
    <col min="3341" max="3341" width="12.42578125" style="1" customWidth="1"/>
    <col min="3342" max="3342" width="19.140625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11.42578125" style="1" customWidth="1"/>
    <col min="3585" max="3585" width="30.7109375" style="1" customWidth="1"/>
    <col min="3586" max="3586" width="17.7109375" style="1" customWidth="1"/>
    <col min="3587" max="3587" width="12.140625" style="1" customWidth="1"/>
    <col min="3588" max="3588" width="12.28515625" style="1" customWidth="1"/>
    <col min="3589" max="3589" width="15.85546875" style="1" customWidth="1"/>
    <col min="3590" max="3590" width="17.140625" style="1" customWidth="1"/>
    <col min="3591" max="3591" width="13.140625" style="1" customWidth="1"/>
    <col min="3592" max="3592" width="12.140625" style="1" customWidth="1"/>
    <col min="3593" max="3593" width="11.42578125" style="1" customWidth="1"/>
    <col min="3594" max="3594" width="14.42578125" style="1" customWidth="1"/>
    <col min="3595" max="3595" width="18.7109375" style="1" customWidth="1"/>
    <col min="3596" max="3596" width="16.85546875" style="1" customWidth="1"/>
    <col min="3597" max="3597" width="12.42578125" style="1" customWidth="1"/>
    <col min="3598" max="3598" width="19.140625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11.42578125" style="1" customWidth="1"/>
    <col min="3841" max="3841" width="30.7109375" style="1" customWidth="1"/>
    <col min="3842" max="3842" width="17.7109375" style="1" customWidth="1"/>
    <col min="3843" max="3843" width="12.140625" style="1" customWidth="1"/>
    <col min="3844" max="3844" width="12.28515625" style="1" customWidth="1"/>
    <col min="3845" max="3845" width="15.85546875" style="1" customWidth="1"/>
    <col min="3846" max="3846" width="17.140625" style="1" customWidth="1"/>
    <col min="3847" max="3847" width="13.140625" style="1" customWidth="1"/>
    <col min="3848" max="3848" width="12.140625" style="1" customWidth="1"/>
    <col min="3849" max="3849" width="11.42578125" style="1" customWidth="1"/>
    <col min="3850" max="3850" width="14.42578125" style="1" customWidth="1"/>
    <col min="3851" max="3851" width="18.7109375" style="1" customWidth="1"/>
    <col min="3852" max="3852" width="16.85546875" style="1" customWidth="1"/>
    <col min="3853" max="3853" width="12.42578125" style="1" customWidth="1"/>
    <col min="3854" max="3854" width="19.140625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11.42578125" style="1" customWidth="1"/>
    <col min="4097" max="4097" width="30.7109375" style="1" customWidth="1"/>
    <col min="4098" max="4098" width="17.7109375" style="1" customWidth="1"/>
    <col min="4099" max="4099" width="12.140625" style="1" customWidth="1"/>
    <col min="4100" max="4100" width="12.28515625" style="1" customWidth="1"/>
    <col min="4101" max="4101" width="15.85546875" style="1" customWidth="1"/>
    <col min="4102" max="4102" width="17.140625" style="1" customWidth="1"/>
    <col min="4103" max="4103" width="13.140625" style="1" customWidth="1"/>
    <col min="4104" max="4104" width="12.140625" style="1" customWidth="1"/>
    <col min="4105" max="4105" width="11.42578125" style="1" customWidth="1"/>
    <col min="4106" max="4106" width="14.42578125" style="1" customWidth="1"/>
    <col min="4107" max="4107" width="18.7109375" style="1" customWidth="1"/>
    <col min="4108" max="4108" width="16.85546875" style="1" customWidth="1"/>
    <col min="4109" max="4109" width="12.42578125" style="1" customWidth="1"/>
    <col min="4110" max="4110" width="19.140625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11.42578125" style="1" customWidth="1"/>
    <col min="4353" max="4353" width="30.7109375" style="1" customWidth="1"/>
    <col min="4354" max="4354" width="17.7109375" style="1" customWidth="1"/>
    <col min="4355" max="4355" width="12.140625" style="1" customWidth="1"/>
    <col min="4356" max="4356" width="12.28515625" style="1" customWidth="1"/>
    <col min="4357" max="4357" width="15.85546875" style="1" customWidth="1"/>
    <col min="4358" max="4358" width="17.140625" style="1" customWidth="1"/>
    <col min="4359" max="4359" width="13.140625" style="1" customWidth="1"/>
    <col min="4360" max="4360" width="12.140625" style="1" customWidth="1"/>
    <col min="4361" max="4361" width="11.42578125" style="1" customWidth="1"/>
    <col min="4362" max="4362" width="14.42578125" style="1" customWidth="1"/>
    <col min="4363" max="4363" width="18.7109375" style="1" customWidth="1"/>
    <col min="4364" max="4364" width="16.85546875" style="1" customWidth="1"/>
    <col min="4365" max="4365" width="12.42578125" style="1" customWidth="1"/>
    <col min="4366" max="4366" width="19.140625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11.42578125" style="1" customWidth="1"/>
    <col min="4609" max="4609" width="30.7109375" style="1" customWidth="1"/>
    <col min="4610" max="4610" width="17.7109375" style="1" customWidth="1"/>
    <col min="4611" max="4611" width="12.140625" style="1" customWidth="1"/>
    <col min="4612" max="4612" width="12.28515625" style="1" customWidth="1"/>
    <col min="4613" max="4613" width="15.85546875" style="1" customWidth="1"/>
    <col min="4614" max="4614" width="17.140625" style="1" customWidth="1"/>
    <col min="4615" max="4615" width="13.140625" style="1" customWidth="1"/>
    <col min="4616" max="4616" width="12.140625" style="1" customWidth="1"/>
    <col min="4617" max="4617" width="11.42578125" style="1" customWidth="1"/>
    <col min="4618" max="4618" width="14.42578125" style="1" customWidth="1"/>
    <col min="4619" max="4619" width="18.7109375" style="1" customWidth="1"/>
    <col min="4620" max="4620" width="16.85546875" style="1" customWidth="1"/>
    <col min="4621" max="4621" width="12.42578125" style="1" customWidth="1"/>
    <col min="4622" max="4622" width="19.140625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11.42578125" style="1" customWidth="1"/>
    <col min="4865" max="4865" width="30.7109375" style="1" customWidth="1"/>
    <col min="4866" max="4866" width="17.7109375" style="1" customWidth="1"/>
    <col min="4867" max="4867" width="12.140625" style="1" customWidth="1"/>
    <col min="4868" max="4868" width="12.28515625" style="1" customWidth="1"/>
    <col min="4869" max="4869" width="15.85546875" style="1" customWidth="1"/>
    <col min="4870" max="4870" width="17.140625" style="1" customWidth="1"/>
    <col min="4871" max="4871" width="13.140625" style="1" customWidth="1"/>
    <col min="4872" max="4872" width="12.140625" style="1" customWidth="1"/>
    <col min="4873" max="4873" width="11.42578125" style="1" customWidth="1"/>
    <col min="4874" max="4874" width="14.42578125" style="1" customWidth="1"/>
    <col min="4875" max="4875" width="18.7109375" style="1" customWidth="1"/>
    <col min="4876" max="4876" width="16.85546875" style="1" customWidth="1"/>
    <col min="4877" max="4877" width="12.42578125" style="1" customWidth="1"/>
    <col min="4878" max="4878" width="19.140625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11.42578125" style="1" customWidth="1"/>
    <col min="5121" max="5121" width="30.7109375" style="1" customWidth="1"/>
    <col min="5122" max="5122" width="17.7109375" style="1" customWidth="1"/>
    <col min="5123" max="5123" width="12.140625" style="1" customWidth="1"/>
    <col min="5124" max="5124" width="12.28515625" style="1" customWidth="1"/>
    <col min="5125" max="5125" width="15.85546875" style="1" customWidth="1"/>
    <col min="5126" max="5126" width="17.140625" style="1" customWidth="1"/>
    <col min="5127" max="5127" width="13.140625" style="1" customWidth="1"/>
    <col min="5128" max="5128" width="12.140625" style="1" customWidth="1"/>
    <col min="5129" max="5129" width="11.42578125" style="1" customWidth="1"/>
    <col min="5130" max="5130" width="14.42578125" style="1" customWidth="1"/>
    <col min="5131" max="5131" width="18.7109375" style="1" customWidth="1"/>
    <col min="5132" max="5132" width="16.85546875" style="1" customWidth="1"/>
    <col min="5133" max="5133" width="12.42578125" style="1" customWidth="1"/>
    <col min="5134" max="5134" width="19.140625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11.42578125" style="1" customWidth="1"/>
    <col min="5377" max="5377" width="30.7109375" style="1" customWidth="1"/>
    <col min="5378" max="5378" width="17.7109375" style="1" customWidth="1"/>
    <col min="5379" max="5379" width="12.140625" style="1" customWidth="1"/>
    <col min="5380" max="5380" width="12.28515625" style="1" customWidth="1"/>
    <col min="5381" max="5381" width="15.85546875" style="1" customWidth="1"/>
    <col min="5382" max="5382" width="17.140625" style="1" customWidth="1"/>
    <col min="5383" max="5383" width="13.140625" style="1" customWidth="1"/>
    <col min="5384" max="5384" width="12.140625" style="1" customWidth="1"/>
    <col min="5385" max="5385" width="11.42578125" style="1" customWidth="1"/>
    <col min="5386" max="5386" width="14.42578125" style="1" customWidth="1"/>
    <col min="5387" max="5387" width="18.7109375" style="1" customWidth="1"/>
    <col min="5388" max="5388" width="16.85546875" style="1" customWidth="1"/>
    <col min="5389" max="5389" width="12.42578125" style="1" customWidth="1"/>
    <col min="5390" max="5390" width="19.140625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11.42578125" style="1" customWidth="1"/>
    <col min="5633" max="5633" width="30.7109375" style="1" customWidth="1"/>
    <col min="5634" max="5634" width="17.7109375" style="1" customWidth="1"/>
    <col min="5635" max="5635" width="12.140625" style="1" customWidth="1"/>
    <col min="5636" max="5636" width="12.28515625" style="1" customWidth="1"/>
    <col min="5637" max="5637" width="15.85546875" style="1" customWidth="1"/>
    <col min="5638" max="5638" width="17.140625" style="1" customWidth="1"/>
    <col min="5639" max="5639" width="13.140625" style="1" customWidth="1"/>
    <col min="5640" max="5640" width="12.140625" style="1" customWidth="1"/>
    <col min="5641" max="5641" width="11.42578125" style="1" customWidth="1"/>
    <col min="5642" max="5642" width="14.42578125" style="1" customWidth="1"/>
    <col min="5643" max="5643" width="18.7109375" style="1" customWidth="1"/>
    <col min="5644" max="5644" width="16.85546875" style="1" customWidth="1"/>
    <col min="5645" max="5645" width="12.42578125" style="1" customWidth="1"/>
    <col min="5646" max="5646" width="19.140625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11.42578125" style="1" customWidth="1"/>
    <col min="5889" max="5889" width="30.7109375" style="1" customWidth="1"/>
    <col min="5890" max="5890" width="17.7109375" style="1" customWidth="1"/>
    <col min="5891" max="5891" width="12.140625" style="1" customWidth="1"/>
    <col min="5892" max="5892" width="12.28515625" style="1" customWidth="1"/>
    <col min="5893" max="5893" width="15.85546875" style="1" customWidth="1"/>
    <col min="5894" max="5894" width="17.140625" style="1" customWidth="1"/>
    <col min="5895" max="5895" width="13.140625" style="1" customWidth="1"/>
    <col min="5896" max="5896" width="12.140625" style="1" customWidth="1"/>
    <col min="5897" max="5897" width="11.42578125" style="1" customWidth="1"/>
    <col min="5898" max="5898" width="14.42578125" style="1" customWidth="1"/>
    <col min="5899" max="5899" width="18.7109375" style="1" customWidth="1"/>
    <col min="5900" max="5900" width="16.85546875" style="1" customWidth="1"/>
    <col min="5901" max="5901" width="12.42578125" style="1" customWidth="1"/>
    <col min="5902" max="5902" width="19.140625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11.42578125" style="1" customWidth="1"/>
    <col min="6145" max="6145" width="30.7109375" style="1" customWidth="1"/>
    <col min="6146" max="6146" width="17.7109375" style="1" customWidth="1"/>
    <col min="6147" max="6147" width="12.140625" style="1" customWidth="1"/>
    <col min="6148" max="6148" width="12.28515625" style="1" customWidth="1"/>
    <col min="6149" max="6149" width="15.85546875" style="1" customWidth="1"/>
    <col min="6150" max="6150" width="17.140625" style="1" customWidth="1"/>
    <col min="6151" max="6151" width="13.140625" style="1" customWidth="1"/>
    <col min="6152" max="6152" width="12.140625" style="1" customWidth="1"/>
    <col min="6153" max="6153" width="11.42578125" style="1" customWidth="1"/>
    <col min="6154" max="6154" width="14.42578125" style="1" customWidth="1"/>
    <col min="6155" max="6155" width="18.7109375" style="1" customWidth="1"/>
    <col min="6156" max="6156" width="16.85546875" style="1" customWidth="1"/>
    <col min="6157" max="6157" width="12.42578125" style="1" customWidth="1"/>
    <col min="6158" max="6158" width="19.140625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11.42578125" style="1" customWidth="1"/>
    <col min="6401" max="6401" width="30.7109375" style="1" customWidth="1"/>
    <col min="6402" max="6402" width="17.7109375" style="1" customWidth="1"/>
    <col min="6403" max="6403" width="12.140625" style="1" customWidth="1"/>
    <col min="6404" max="6404" width="12.28515625" style="1" customWidth="1"/>
    <col min="6405" max="6405" width="15.85546875" style="1" customWidth="1"/>
    <col min="6406" max="6406" width="17.140625" style="1" customWidth="1"/>
    <col min="6407" max="6407" width="13.140625" style="1" customWidth="1"/>
    <col min="6408" max="6408" width="12.140625" style="1" customWidth="1"/>
    <col min="6409" max="6409" width="11.42578125" style="1" customWidth="1"/>
    <col min="6410" max="6410" width="14.42578125" style="1" customWidth="1"/>
    <col min="6411" max="6411" width="18.7109375" style="1" customWidth="1"/>
    <col min="6412" max="6412" width="16.85546875" style="1" customWidth="1"/>
    <col min="6413" max="6413" width="12.42578125" style="1" customWidth="1"/>
    <col min="6414" max="6414" width="19.140625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11.42578125" style="1" customWidth="1"/>
    <col min="6657" max="6657" width="30.7109375" style="1" customWidth="1"/>
    <col min="6658" max="6658" width="17.7109375" style="1" customWidth="1"/>
    <col min="6659" max="6659" width="12.140625" style="1" customWidth="1"/>
    <col min="6660" max="6660" width="12.28515625" style="1" customWidth="1"/>
    <col min="6661" max="6661" width="15.85546875" style="1" customWidth="1"/>
    <col min="6662" max="6662" width="17.140625" style="1" customWidth="1"/>
    <col min="6663" max="6663" width="13.140625" style="1" customWidth="1"/>
    <col min="6664" max="6664" width="12.140625" style="1" customWidth="1"/>
    <col min="6665" max="6665" width="11.42578125" style="1" customWidth="1"/>
    <col min="6666" max="6666" width="14.42578125" style="1" customWidth="1"/>
    <col min="6667" max="6667" width="18.7109375" style="1" customWidth="1"/>
    <col min="6668" max="6668" width="16.85546875" style="1" customWidth="1"/>
    <col min="6669" max="6669" width="12.42578125" style="1" customWidth="1"/>
    <col min="6670" max="6670" width="19.140625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11.42578125" style="1" customWidth="1"/>
    <col min="6913" max="6913" width="30.7109375" style="1" customWidth="1"/>
    <col min="6914" max="6914" width="17.7109375" style="1" customWidth="1"/>
    <col min="6915" max="6915" width="12.140625" style="1" customWidth="1"/>
    <col min="6916" max="6916" width="12.28515625" style="1" customWidth="1"/>
    <col min="6917" max="6917" width="15.85546875" style="1" customWidth="1"/>
    <col min="6918" max="6918" width="17.140625" style="1" customWidth="1"/>
    <col min="6919" max="6919" width="13.140625" style="1" customWidth="1"/>
    <col min="6920" max="6920" width="12.140625" style="1" customWidth="1"/>
    <col min="6921" max="6921" width="11.42578125" style="1" customWidth="1"/>
    <col min="6922" max="6922" width="14.42578125" style="1" customWidth="1"/>
    <col min="6923" max="6923" width="18.7109375" style="1" customWidth="1"/>
    <col min="6924" max="6924" width="16.85546875" style="1" customWidth="1"/>
    <col min="6925" max="6925" width="12.42578125" style="1" customWidth="1"/>
    <col min="6926" max="6926" width="19.140625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11.42578125" style="1" customWidth="1"/>
    <col min="7169" max="7169" width="30.7109375" style="1" customWidth="1"/>
    <col min="7170" max="7170" width="17.7109375" style="1" customWidth="1"/>
    <col min="7171" max="7171" width="12.140625" style="1" customWidth="1"/>
    <col min="7172" max="7172" width="12.28515625" style="1" customWidth="1"/>
    <col min="7173" max="7173" width="15.85546875" style="1" customWidth="1"/>
    <col min="7174" max="7174" width="17.140625" style="1" customWidth="1"/>
    <col min="7175" max="7175" width="13.140625" style="1" customWidth="1"/>
    <col min="7176" max="7176" width="12.140625" style="1" customWidth="1"/>
    <col min="7177" max="7177" width="11.42578125" style="1" customWidth="1"/>
    <col min="7178" max="7178" width="14.42578125" style="1" customWidth="1"/>
    <col min="7179" max="7179" width="18.7109375" style="1" customWidth="1"/>
    <col min="7180" max="7180" width="16.85546875" style="1" customWidth="1"/>
    <col min="7181" max="7181" width="12.42578125" style="1" customWidth="1"/>
    <col min="7182" max="7182" width="19.140625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11.42578125" style="1" customWidth="1"/>
    <col min="7425" max="7425" width="30.7109375" style="1" customWidth="1"/>
    <col min="7426" max="7426" width="17.7109375" style="1" customWidth="1"/>
    <col min="7427" max="7427" width="12.140625" style="1" customWidth="1"/>
    <col min="7428" max="7428" width="12.28515625" style="1" customWidth="1"/>
    <col min="7429" max="7429" width="15.85546875" style="1" customWidth="1"/>
    <col min="7430" max="7430" width="17.140625" style="1" customWidth="1"/>
    <col min="7431" max="7431" width="13.140625" style="1" customWidth="1"/>
    <col min="7432" max="7432" width="12.140625" style="1" customWidth="1"/>
    <col min="7433" max="7433" width="11.42578125" style="1" customWidth="1"/>
    <col min="7434" max="7434" width="14.42578125" style="1" customWidth="1"/>
    <col min="7435" max="7435" width="18.7109375" style="1" customWidth="1"/>
    <col min="7436" max="7436" width="16.85546875" style="1" customWidth="1"/>
    <col min="7437" max="7437" width="12.42578125" style="1" customWidth="1"/>
    <col min="7438" max="7438" width="19.140625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11.42578125" style="1" customWidth="1"/>
    <col min="7681" max="7681" width="30.7109375" style="1" customWidth="1"/>
    <col min="7682" max="7682" width="17.7109375" style="1" customWidth="1"/>
    <col min="7683" max="7683" width="12.140625" style="1" customWidth="1"/>
    <col min="7684" max="7684" width="12.28515625" style="1" customWidth="1"/>
    <col min="7685" max="7685" width="15.85546875" style="1" customWidth="1"/>
    <col min="7686" max="7686" width="17.140625" style="1" customWidth="1"/>
    <col min="7687" max="7687" width="13.140625" style="1" customWidth="1"/>
    <col min="7688" max="7688" width="12.140625" style="1" customWidth="1"/>
    <col min="7689" max="7689" width="11.42578125" style="1" customWidth="1"/>
    <col min="7690" max="7690" width="14.42578125" style="1" customWidth="1"/>
    <col min="7691" max="7691" width="18.7109375" style="1" customWidth="1"/>
    <col min="7692" max="7692" width="16.85546875" style="1" customWidth="1"/>
    <col min="7693" max="7693" width="12.42578125" style="1" customWidth="1"/>
    <col min="7694" max="7694" width="19.140625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11.42578125" style="1" customWidth="1"/>
    <col min="7937" max="7937" width="30.7109375" style="1" customWidth="1"/>
    <col min="7938" max="7938" width="17.7109375" style="1" customWidth="1"/>
    <col min="7939" max="7939" width="12.140625" style="1" customWidth="1"/>
    <col min="7940" max="7940" width="12.28515625" style="1" customWidth="1"/>
    <col min="7941" max="7941" width="15.85546875" style="1" customWidth="1"/>
    <col min="7942" max="7942" width="17.140625" style="1" customWidth="1"/>
    <col min="7943" max="7943" width="13.140625" style="1" customWidth="1"/>
    <col min="7944" max="7944" width="12.140625" style="1" customWidth="1"/>
    <col min="7945" max="7945" width="11.42578125" style="1" customWidth="1"/>
    <col min="7946" max="7946" width="14.42578125" style="1" customWidth="1"/>
    <col min="7947" max="7947" width="18.7109375" style="1" customWidth="1"/>
    <col min="7948" max="7948" width="16.85546875" style="1" customWidth="1"/>
    <col min="7949" max="7949" width="12.42578125" style="1" customWidth="1"/>
    <col min="7950" max="7950" width="19.140625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11.42578125" style="1" customWidth="1"/>
    <col min="8193" max="8193" width="30.7109375" style="1" customWidth="1"/>
    <col min="8194" max="8194" width="17.7109375" style="1" customWidth="1"/>
    <col min="8195" max="8195" width="12.140625" style="1" customWidth="1"/>
    <col min="8196" max="8196" width="12.28515625" style="1" customWidth="1"/>
    <col min="8197" max="8197" width="15.85546875" style="1" customWidth="1"/>
    <col min="8198" max="8198" width="17.140625" style="1" customWidth="1"/>
    <col min="8199" max="8199" width="13.140625" style="1" customWidth="1"/>
    <col min="8200" max="8200" width="12.140625" style="1" customWidth="1"/>
    <col min="8201" max="8201" width="11.42578125" style="1" customWidth="1"/>
    <col min="8202" max="8202" width="14.42578125" style="1" customWidth="1"/>
    <col min="8203" max="8203" width="18.7109375" style="1" customWidth="1"/>
    <col min="8204" max="8204" width="16.85546875" style="1" customWidth="1"/>
    <col min="8205" max="8205" width="12.42578125" style="1" customWidth="1"/>
    <col min="8206" max="8206" width="19.140625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11.42578125" style="1" customWidth="1"/>
    <col min="8449" max="8449" width="30.7109375" style="1" customWidth="1"/>
    <col min="8450" max="8450" width="17.7109375" style="1" customWidth="1"/>
    <col min="8451" max="8451" width="12.140625" style="1" customWidth="1"/>
    <col min="8452" max="8452" width="12.28515625" style="1" customWidth="1"/>
    <col min="8453" max="8453" width="15.85546875" style="1" customWidth="1"/>
    <col min="8454" max="8454" width="17.140625" style="1" customWidth="1"/>
    <col min="8455" max="8455" width="13.140625" style="1" customWidth="1"/>
    <col min="8456" max="8456" width="12.140625" style="1" customWidth="1"/>
    <col min="8457" max="8457" width="11.42578125" style="1" customWidth="1"/>
    <col min="8458" max="8458" width="14.42578125" style="1" customWidth="1"/>
    <col min="8459" max="8459" width="18.7109375" style="1" customWidth="1"/>
    <col min="8460" max="8460" width="16.85546875" style="1" customWidth="1"/>
    <col min="8461" max="8461" width="12.42578125" style="1" customWidth="1"/>
    <col min="8462" max="8462" width="19.140625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11.42578125" style="1" customWidth="1"/>
    <col min="8705" max="8705" width="30.7109375" style="1" customWidth="1"/>
    <col min="8706" max="8706" width="17.7109375" style="1" customWidth="1"/>
    <col min="8707" max="8707" width="12.140625" style="1" customWidth="1"/>
    <col min="8708" max="8708" width="12.28515625" style="1" customWidth="1"/>
    <col min="8709" max="8709" width="15.85546875" style="1" customWidth="1"/>
    <col min="8710" max="8710" width="17.140625" style="1" customWidth="1"/>
    <col min="8711" max="8711" width="13.140625" style="1" customWidth="1"/>
    <col min="8712" max="8712" width="12.140625" style="1" customWidth="1"/>
    <col min="8713" max="8713" width="11.42578125" style="1" customWidth="1"/>
    <col min="8714" max="8714" width="14.42578125" style="1" customWidth="1"/>
    <col min="8715" max="8715" width="18.7109375" style="1" customWidth="1"/>
    <col min="8716" max="8716" width="16.85546875" style="1" customWidth="1"/>
    <col min="8717" max="8717" width="12.42578125" style="1" customWidth="1"/>
    <col min="8718" max="8718" width="19.140625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11.42578125" style="1" customWidth="1"/>
    <col min="8961" max="8961" width="30.7109375" style="1" customWidth="1"/>
    <col min="8962" max="8962" width="17.7109375" style="1" customWidth="1"/>
    <col min="8963" max="8963" width="12.140625" style="1" customWidth="1"/>
    <col min="8964" max="8964" width="12.28515625" style="1" customWidth="1"/>
    <col min="8965" max="8965" width="15.85546875" style="1" customWidth="1"/>
    <col min="8966" max="8966" width="17.140625" style="1" customWidth="1"/>
    <col min="8967" max="8967" width="13.140625" style="1" customWidth="1"/>
    <col min="8968" max="8968" width="12.140625" style="1" customWidth="1"/>
    <col min="8969" max="8969" width="11.42578125" style="1" customWidth="1"/>
    <col min="8970" max="8970" width="14.42578125" style="1" customWidth="1"/>
    <col min="8971" max="8971" width="18.7109375" style="1" customWidth="1"/>
    <col min="8972" max="8972" width="16.85546875" style="1" customWidth="1"/>
    <col min="8973" max="8973" width="12.42578125" style="1" customWidth="1"/>
    <col min="8974" max="8974" width="19.140625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11.42578125" style="1" customWidth="1"/>
    <col min="9217" max="9217" width="30.7109375" style="1" customWidth="1"/>
    <col min="9218" max="9218" width="17.7109375" style="1" customWidth="1"/>
    <col min="9219" max="9219" width="12.140625" style="1" customWidth="1"/>
    <col min="9220" max="9220" width="12.28515625" style="1" customWidth="1"/>
    <col min="9221" max="9221" width="15.85546875" style="1" customWidth="1"/>
    <col min="9222" max="9222" width="17.140625" style="1" customWidth="1"/>
    <col min="9223" max="9223" width="13.140625" style="1" customWidth="1"/>
    <col min="9224" max="9224" width="12.140625" style="1" customWidth="1"/>
    <col min="9225" max="9225" width="11.42578125" style="1" customWidth="1"/>
    <col min="9226" max="9226" width="14.42578125" style="1" customWidth="1"/>
    <col min="9227" max="9227" width="18.7109375" style="1" customWidth="1"/>
    <col min="9228" max="9228" width="16.85546875" style="1" customWidth="1"/>
    <col min="9229" max="9229" width="12.42578125" style="1" customWidth="1"/>
    <col min="9230" max="9230" width="19.140625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11.42578125" style="1" customWidth="1"/>
    <col min="9473" max="9473" width="30.7109375" style="1" customWidth="1"/>
    <col min="9474" max="9474" width="17.7109375" style="1" customWidth="1"/>
    <col min="9475" max="9475" width="12.140625" style="1" customWidth="1"/>
    <col min="9476" max="9476" width="12.28515625" style="1" customWidth="1"/>
    <col min="9477" max="9477" width="15.85546875" style="1" customWidth="1"/>
    <col min="9478" max="9478" width="17.140625" style="1" customWidth="1"/>
    <col min="9479" max="9479" width="13.140625" style="1" customWidth="1"/>
    <col min="9480" max="9480" width="12.140625" style="1" customWidth="1"/>
    <col min="9481" max="9481" width="11.42578125" style="1" customWidth="1"/>
    <col min="9482" max="9482" width="14.42578125" style="1" customWidth="1"/>
    <col min="9483" max="9483" width="18.7109375" style="1" customWidth="1"/>
    <col min="9484" max="9484" width="16.85546875" style="1" customWidth="1"/>
    <col min="9485" max="9485" width="12.42578125" style="1" customWidth="1"/>
    <col min="9486" max="9486" width="19.140625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11.42578125" style="1" customWidth="1"/>
    <col min="9729" max="9729" width="30.7109375" style="1" customWidth="1"/>
    <col min="9730" max="9730" width="17.7109375" style="1" customWidth="1"/>
    <col min="9731" max="9731" width="12.140625" style="1" customWidth="1"/>
    <col min="9732" max="9732" width="12.28515625" style="1" customWidth="1"/>
    <col min="9733" max="9733" width="15.85546875" style="1" customWidth="1"/>
    <col min="9734" max="9734" width="17.140625" style="1" customWidth="1"/>
    <col min="9735" max="9735" width="13.140625" style="1" customWidth="1"/>
    <col min="9736" max="9736" width="12.140625" style="1" customWidth="1"/>
    <col min="9737" max="9737" width="11.42578125" style="1" customWidth="1"/>
    <col min="9738" max="9738" width="14.42578125" style="1" customWidth="1"/>
    <col min="9739" max="9739" width="18.7109375" style="1" customWidth="1"/>
    <col min="9740" max="9740" width="16.85546875" style="1" customWidth="1"/>
    <col min="9741" max="9741" width="12.42578125" style="1" customWidth="1"/>
    <col min="9742" max="9742" width="19.140625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11.42578125" style="1" customWidth="1"/>
    <col min="9985" max="9985" width="30.7109375" style="1" customWidth="1"/>
    <col min="9986" max="9986" width="17.7109375" style="1" customWidth="1"/>
    <col min="9987" max="9987" width="12.140625" style="1" customWidth="1"/>
    <col min="9988" max="9988" width="12.28515625" style="1" customWidth="1"/>
    <col min="9989" max="9989" width="15.85546875" style="1" customWidth="1"/>
    <col min="9990" max="9990" width="17.140625" style="1" customWidth="1"/>
    <col min="9991" max="9991" width="13.140625" style="1" customWidth="1"/>
    <col min="9992" max="9992" width="12.140625" style="1" customWidth="1"/>
    <col min="9993" max="9993" width="11.42578125" style="1" customWidth="1"/>
    <col min="9994" max="9994" width="14.42578125" style="1" customWidth="1"/>
    <col min="9995" max="9995" width="18.7109375" style="1" customWidth="1"/>
    <col min="9996" max="9996" width="16.85546875" style="1" customWidth="1"/>
    <col min="9997" max="9997" width="12.42578125" style="1" customWidth="1"/>
    <col min="9998" max="9998" width="19.140625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11.42578125" style="1" customWidth="1"/>
    <col min="10241" max="10241" width="30.7109375" style="1" customWidth="1"/>
    <col min="10242" max="10242" width="17.7109375" style="1" customWidth="1"/>
    <col min="10243" max="10243" width="12.140625" style="1" customWidth="1"/>
    <col min="10244" max="10244" width="12.28515625" style="1" customWidth="1"/>
    <col min="10245" max="10245" width="15.85546875" style="1" customWidth="1"/>
    <col min="10246" max="10246" width="17.140625" style="1" customWidth="1"/>
    <col min="10247" max="10247" width="13.140625" style="1" customWidth="1"/>
    <col min="10248" max="10248" width="12.140625" style="1" customWidth="1"/>
    <col min="10249" max="10249" width="11.42578125" style="1" customWidth="1"/>
    <col min="10250" max="10250" width="14.42578125" style="1" customWidth="1"/>
    <col min="10251" max="10251" width="18.7109375" style="1" customWidth="1"/>
    <col min="10252" max="10252" width="16.85546875" style="1" customWidth="1"/>
    <col min="10253" max="10253" width="12.42578125" style="1" customWidth="1"/>
    <col min="10254" max="10254" width="19.140625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11.42578125" style="1" customWidth="1"/>
    <col min="10497" max="10497" width="30.7109375" style="1" customWidth="1"/>
    <col min="10498" max="10498" width="17.7109375" style="1" customWidth="1"/>
    <col min="10499" max="10499" width="12.140625" style="1" customWidth="1"/>
    <col min="10500" max="10500" width="12.28515625" style="1" customWidth="1"/>
    <col min="10501" max="10501" width="15.85546875" style="1" customWidth="1"/>
    <col min="10502" max="10502" width="17.140625" style="1" customWidth="1"/>
    <col min="10503" max="10503" width="13.140625" style="1" customWidth="1"/>
    <col min="10504" max="10504" width="12.140625" style="1" customWidth="1"/>
    <col min="10505" max="10505" width="11.42578125" style="1" customWidth="1"/>
    <col min="10506" max="10506" width="14.42578125" style="1" customWidth="1"/>
    <col min="10507" max="10507" width="18.7109375" style="1" customWidth="1"/>
    <col min="10508" max="10508" width="16.85546875" style="1" customWidth="1"/>
    <col min="10509" max="10509" width="12.42578125" style="1" customWidth="1"/>
    <col min="10510" max="10510" width="19.140625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11.42578125" style="1" customWidth="1"/>
    <col min="10753" max="10753" width="30.7109375" style="1" customWidth="1"/>
    <col min="10754" max="10754" width="17.7109375" style="1" customWidth="1"/>
    <col min="10755" max="10755" width="12.140625" style="1" customWidth="1"/>
    <col min="10756" max="10756" width="12.28515625" style="1" customWidth="1"/>
    <col min="10757" max="10757" width="15.85546875" style="1" customWidth="1"/>
    <col min="10758" max="10758" width="17.140625" style="1" customWidth="1"/>
    <col min="10759" max="10759" width="13.140625" style="1" customWidth="1"/>
    <col min="10760" max="10760" width="12.140625" style="1" customWidth="1"/>
    <col min="10761" max="10761" width="11.42578125" style="1" customWidth="1"/>
    <col min="10762" max="10762" width="14.42578125" style="1" customWidth="1"/>
    <col min="10763" max="10763" width="18.7109375" style="1" customWidth="1"/>
    <col min="10764" max="10764" width="16.85546875" style="1" customWidth="1"/>
    <col min="10765" max="10765" width="12.42578125" style="1" customWidth="1"/>
    <col min="10766" max="10766" width="19.140625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11.42578125" style="1" customWidth="1"/>
    <col min="11009" max="11009" width="30.7109375" style="1" customWidth="1"/>
    <col min="11010" max="11010" width="17.7109375" style="1" customWidth="1"/>
    <col min="11011" max="11011" width="12.140625" style="1" customWidth="1"/>
    <col min="11012" max="11012" width="12.28515625" style="1" customWidth="1"/>
    <col min="11013" max="11013" width="15.85546875" style="1" customWidth="1"/>
    <col min="11014" max="11014" width="17.140625" style="1" customWidth="1"/>
    <col min="11015" max="11015" width="13.140625" style="1" customWidth="1"/>
    <col min="11016" max="11016" width="12.140625" style="1" customWidth="1"/>
    <col min="11017" max="11017" width="11.42578125" style="1" customWidth="1"/>
    <col min="11018" max="11018" width="14.42578125" style="1" customWidth="1"/>
    <col min="11019" max="11019" width="18.7109375" style="1" customWidth="1"/>
    <col min="11020" max="11020" width="16.85546875" style="1" customWidth="1"/>
    <col min="11021" max="11021" width="12.42578125" style="1" customWidth="1"/>
    <col min="11022" max="11022" width="19.140625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11.42578125" style="1" customWidth="1"/>
    <col min="11265" max="11265" width="30.7109375" style="1" customWidth="1"/>
    <col min="11266" max="11266" width="17.7109375" style="1" customWidth="1"/>
    <col min="11267" max="11267" width="12.140625" style="1" customWidth="1"/>
    <col min="11268" max="11268" width="12.28515625" style="1" customWidth="1"/>
    <col min="11269" max="11269" width="15.85546875" style="1" customWidth="1"/>
    <col min="11270" max="11270" width="17.140625" style="1" customWidth="1"/>
    <col min="11271" max="11271" width="13.140625" style="1" customWidth="1"/>
    <col min="11272" max="11272" width="12.140625" style="1" customWidth="1"/>
    <col min="11273" max="11273" width="11.42578125" style="1" customWidth="1"/>
    <col min="11274" max="11274" width="14.42578125" style="1" customWidth="1"/>
    <col min="11275" max="11275" width="18.7109375" style="1" customWidth="1"/>
    <col min="11276" max="11276" width="16.85546875" style="1" customWidth="1"/>
    <col min="11277" max="11277" width="12.42578125" style="1" customWidth="1"/>
    <col min="11278" max="11278" width="19.140625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11.42578125" style="1" customWidth="1"/>
    <col min="11521" max="11521" width="30.7109375" style="1" customWidth="1"/>
    <col min="11522" max="11522" width="17.7109375" style="1" customWidth="1"/>
    <col min="11523" max="11523" width="12.140625" style="1" customWidth="1"/>
    <col min="11524" max="11524" width="12.28515625" style="1" customWidth="1"/>
    <col min="11525" max="11525" width="15.85546875" style="1" customWidth="1"/>
    <col min="11526" max="11526" width="17.140625" style="1" customWidth="1"/>
    <col min="11527" max="11527" width="13.140625" style="1" customWidth="1"/>
    <col min="11528" max="11528" width="12.140625" style="1" customWidth="1"/>
    <col min="11529" max="11529" width="11.42578125" style="1" customWidth="1"/>
    <col min="11530" max="11530" width="14.42578125" style="1" customWidth="1"/>
    <col min="11531" max="11531" width="18.7109375" style="1" customWidth="1"/>
    <col min="11532" max="11532" width="16.85546875" style="1" customWidth="1"/>
    <col min="11533" max="11533" width="12.42578125" style="1" customWidth="1"/>
    <col min="11534" max="11534" width="19.140625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11.42578125" style="1" customWidth="1"/>
    <col min="11777" max="11777" width="30.7109375" style="1" customWidth="1"/>
    <col min="11778" max="11778" width="17.7109375" style="1" customWidth="1"/>
    <col min="11779" max="11779" width="12.140625" style="1" customWidth="1"/>
    <col min="11780" max="11780" width="12.28515625" style="1" customWidth="1"/>
    <col min="11781" max="11781" width="15.85546875" style="1" customWidth="1"/>
    <col min="11782" max="11782" width="17.140625" style="1" customWidth="1"/>
    <col min="11783" max="11783" width="13.140625" style="1" customWidth="1"/>
    <col min="11784" max="11784" width="12.140625" style="1" customWidth="1"/>
    <col min="11785" max="11785" width="11.42578125" style="1" customWidth="1"/>
    <col min="11786" max="11786" width="14.42578125" style="1" customWidth="1"/>
    <col min="11787" max="11787" width="18.7109375" style="1" customWidth="1"/>
    <col min="11788" max="11788" width="16.85546875" style="1" customWidth="1"/>
    <col min="11789" max="11789" width="12.42578125" style="1" customWidth="1"/>
    <col min="11790" max="11790" width="19.140625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11.42578125" style="1" customWidth="1"/>
    <col min="12033" max="12033" width="30.7109375" style="1" customWidth="1"/>
    <col min="12034" max="12034" width="17.7109375" style="1" customWidth="1"/>
    <col min="12035" max="12035" width="12.140625" style="1" customWidth="1"/>
    <col min="12036" max="12036" width="12.28515625" style="1" customWidth="1"/>
    <col min="12037" max="12037" width="15.85546875" style="1" customWidth="1"/>
    <col min="12038" max="12038" width="17.140625" style="1" customWidth="1"/>
    <col min="12039" max="12039" width="13.140625" style="1" customWidth="1"/>
    <col min="12040" max="12040" width="12.140625" style="1" customWidth="1"/>
    <col min="12041" max="12041" width="11.42578125" style="1" customWidth="1"/>
    <col min="12042" max="12042" width="14.42578125" style="1" customWidth="1"/>
    <col min="12043" max="12043" width="18.7109375" style="1" customWidth="1"/>
    <col min="12044" max="12044" width="16.85546875" style="1" customWidth="1"/>
    <col min="12045" max="12045" width="12.42578125" style="1" customWidth="1"/>
    <col min="12046" max="12046" width="19.140625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11.42578125" style="1" customWidth="1"/>
    <col min="12289" max="12289" width="30.7109375" style="1" customWidth="1"/>
    <col min="12290" max="12290" width="17.7109375" style="1" customWidth="1"/>
    <col min="12291" max="12291" width="12.140625" style="1" customWidth="1"/>
    <col min="12292" max="12292" width="12.28515625" style="1" customWidth="1"/>
    <col min="12293" max="12293" width="15.85546875" style="1" customWidth="1"/>
    <col min="12294" max="12294" width="17.140625" style="1" customWidth="1"/>
    <col min="12295" max="12295" width="13.140625" style="1" customWidth="1"/>
    <col min="12296" max="12296" width="12.140625" style="1" customWidth="1"/>
    <col min="12297" max="12297" width="11.42578125" style="1" customWidth="1"/>
    <col min="12298" max="12298" width="14.42578125" style="1" customWidth="1"/>
    <col min="12299" max="12299" width="18.7109375" style="1" customWidth="1"/>
    <col min="12300" max="12300" width="16.85546875" style="1" customWidth="1"/>
    <col min="12301" max="12301" width="12.42578125" style="1" customWidth="1"/>
    <col min="12302" max="12302" width="19.140625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11.42578125" style="1" customWidth="1"/>
    <col min="12545" max="12545" width="30.7109375" style="1" customWidth="1"/>
    <col min="12546" max="12546" width="17.7109375" style="1" customWidth="1"/>
    <col min="12547" max="12547" width="12.140625" style="1" customWidth="1"/>
    <col min="12548" max="12548" width="12.28515625" style="1" customWidth="1"/>
    <col min="12549" max="12549" width="15.85546875" style="1" customWidth="1"/>
    <col min="12550" max="12550" width="17.140625" style="1" customWidth="1"/>
    <col min="12551" max="12551" width="13.140625" style="1" customWidth="1"/>
    <col min="12552" max="12552" width="12.140625" style="1" customWidth="1"/>
    <col min="12553" max="12553" width="11.42578125" style="1" customWidth="1"/>
    <col min="12554" max="12554" width="14.42578125" style="1" customWidth="1"/>
    <col min="12555" max="12555" width="18.7109375" style="1" customWidth="1"/>
    <col min="12556" max="12556" width="16.85546875" style="1" customWidth="1"/>
    <col min="12557" max="12557" width="12.42578125" style="1" customWidth="1"/>
    <col min="12558" max="12558" width="19.140625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11.42578125" style="1" customWidth="1"/>
    <col min="12801" max="12801" width="30.7109375" style="1" customWidth="1"/>
    <col min="12802" max="12802" width="17.7109375" style="1" customWidth="1"/>
    <col min="12803" max="12803" width="12.140625" style="1" customWidth="1"/>
    <col min="12804" max="12804" width="12.28515625" style="1" customWidth="1"/>
    <col min="12805" max="12805" width="15.85546875" style="1" customWidth="1"/>
    <col min="12806" max="12806" width="17.140625" style="1" customWidth="1"/>
    <col min="12807" max="12807" width="13.140625" style="1" customWidth="1"/>
    <col min="12808" max="12808" width="12.140625" style="1" customWidth="1"/>
    <col min="12809" max="12809" width="11.42578125" style="1" customWidth="1"/>
    <col min="12810" max="12810" width="14.42578125" style="1" customWidth="1"/>
    <col min="12811" max="12811" width="18.7109375" style="1" customWidth="1"/>
    <col min="12812" max="12812" width="16.85546875" style="1" customWidth="1"/>
    <col min="12813" max="12813" width="12.42578125" style="1" customWidth="1"/>
    <col min="12814" max="12814" width="19.140625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11.42578125" style="1" customWidth="1"/>
    <col min="13057" max="13057" width="30.7109375" style="1" customWidth="1"/>
    <col min="13058" max="13058" width="17.7109375" style="1" customWidth="1"/>
    <col min="13059" max="13059" width="12.140625" style="1" customWidth="1"/>
    <col min="13060" max="13060" width="12.28515625" style="1" customWidth="1"/>
    <col min="13061" max="13061" width="15.85546875" style="1" customWidth="1"/>
    <col min="13062" max="13062" width="17.140625" style="1" customWidth="1"/>
    <col min="13063" max="13063" width="13.140625" style="1" customWidth="1"/>
    <col min="13064" max="13064" width="12.140625" style="1" customWidth="1"/>
    <col min="13065" max="13065" width="11.42578125" style="1" customWidth="1"/>
    <col min="13066" max="13066" width="14.42578125" style="1" customWidth="1"/>
    <col min="13067" max="13067" width="18.7109375" style="1" customWidth="1"/>
    <col min="13068" max="13068" width="16.85546875" style="1" customWidth="1"/>
    <col min="13069" max="13069" width="12.42578125" style="1" customWidth="1"/>
    <col min="13070" max="13070" width="19.140625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11.42578125" style="1" customWidth="1"/>
    <col min="13313" max="13313" width="30.7109375" style="1" customWidth="1"/>
    <col min="13314" max="13314" width="17.7109375" style="1" customWidth="1"/>
    <col min="13315" max="13315" width="12.140625" style="1" customWidth="1"/>
    <col min="13316" max="13316" width="12.28515625" style="1" customWidth="1"/>
    <col min="13317" max="13317" width="15.85546875" style="1" customWidth="1"/>
    <col min="13318" max="13318" width="17.140625" style="1" customWidth="1"/>
    <col min="13319" max="13319" width="13.140625" style="1" customWidth="1"/>
    <col min="13320" max="13320" width="12.140625" style="1" customWidth="1"/>
    <col min="13321" max="13321" width="11.42578125" style="1" customWidth="1"/>
    <col min="13322" max="13322" width="14.42578125" style="1" customWidth="1"/>
    <col min="13323" max="13323" width="18.7109375" style="1" customWidth="1"/>
    <col min="13324" max="13324" width="16.85546875" style="1" customWidth="1"/>
    <col min="13325" max="13325" width="12.42578125" style="1" customWidth="1"/>
    <col min="13326" max="13326" width="19.140625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11.42578125" style="1" customWidth="1"/>
    <col min="13569" max="13569" width="30.7109375" style="1" customWidth="1"/>
    <col min="13570" max="13570" width="17.7109375" style="1" customWidth="1"/>
    <col min="13571" max="13571" width="12.140625" style="1" customWidth="1"/>
    <col min="13572" max="13572" width="12.28515625" style="1" customWidth="1"/>
    <col min="13573" max="13573" width="15.85546875" style="1" customWidth="1"/>
    <col min="13574" max="13574" width="17.140625" style="1" customWidth="1"/>
    <col min="13575" max="13575" width="13.140625" style="1" customWidth="1"/>
    <col min="13576" max="13576" width="12.140625" style="1" customWidth="1"/>
    <col min="13577" max="13577" width="11.42578125" style="1" customWidth="1"/>
    <col min="13578" max="13578" width="14.42578125" style="1" customWidth="1"/>
    <col min="13579" max="13579" width="18.7109375" style="1" customWidth="1"/>
    <col min="13580" max="13580" width="16.85546875" style="1" customWidth="1"/>
    <col min="13581" max="13581" width="12.42578125" style="1" customWidth="1"/>
    <col min="13582" max="13582" width="19.140625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11.42578125" style="1" customWidth="1"/>
    <col min="13825" max="13825" width="30.7109375" style="1" customWidth="1"/>
    <col min="13826" max="13826" width="17.7109375" style="1" customWidth="1"/>
    <col min="13827" max="13827" width="12.140625" style="1" customWidth="1"/>
    <col min="13828" max="13828" width="12.28515625" style="1" customWidth="1"/>
    <col min="13829" max="13829" width="15.85546875" style="1" customWidth="1"/>
    <col min="13830" max="13830" width="17.140625" style="1" customWidth="1"/>
    <col min="13831" max="13831" width="13.140625" style="1" customWidth="1"/>
    <col min="13832" max="13832" width="12.140625" style="1" customWidth="1"/>
    <col min="13833" max="13833" width="11.42578125" style="1" customWidth="1"/>
    <col min="13834" max="13834" width="14.42578125" style="1" customWidth="1"/>
    <col min="13835" max="13835" width="18.7109375" style="1" customWidth="1"/>
    <col min="13836" max="13836" width="16.85546875" style="1" customWidth="1"/>
    <col min="13837" max="13837" width="12.42578125" style="1" customWidth="1"/>
    <col min="13838" max="13838" width="19.140625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11.42578125" style="1" customWidth="1"/>
    <col min="14081" max="14081" width="30.7109375" style="1" customWidth="1"/>
    <col min="14082" max="14082" width="17.7109375" style="1" customWidth="1"/>
    <col min="14083" max="14083" width="12.140625" style="1" customWidth="1"/>
    <col min="14084" max="14084" width="12.28515625" style="1" customWidth="1"/>
    <col min="14085" max="14085" width="15.85546875" style="1" customWidth="1"/>
    <col min="14086" max="14086" width="17.140625" style="1" customWidth="1"/>
    <col min="14087" max="14087" width="13.140625" style="1" customWidth="1"/>
    <col min="14088" max="14088" width="12.140625" style="1" customWidth="1"/>
    <col min="14089" max="14089" width="11.42578125" style="1" customWidth="1"/>
    <col min="14090" max="14090" width="14.42578125" style="1" customWidth="1"/>
    <col min="14091" max="14091" width="18.7109375" style="1" customWidth="1"/>
    <col min="14092" max="14092" width="16.85546875" style="1" customWidth="1"/>
    <col min="14093" max="14093" width="12.42578125" style="1" customWidth="1"/>
    <col min="14094" max="14094" width="19.140625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11.42578125" style="1" customWidth="1"/>
    <col min="14337" max="14337" width="30.7109375" style="1" customWidth="1"/>
    <col min="14338" max="14338" width="17.7109375" style="1" customWidth="1"/>
    <col min="14339" max="14339" width="12.140625" style="1" customWidth="1"/>
    <col min="14340" max="14340" width="12.28515625" style="1" customWidth="1"/>
    <col min="14341" max="14341" width="15.85546875" style="1" customWidth="1"/>
    <col min="14342" max="14342" width="17.140625" style="1" customWidth="1"/>
    <col min="14343" max="14343" width="13.140625" style="1" customWidth="1"/>
    <col min="14344" max="14344" width="12.140625" style="1" customWidth="1"/>
    <col min="14345" max="14345" width="11.42578125" style="1" customWidth="1"/>
    <col min="14346" max="14346" width="14.42578125" style="1" customWidth="1"/>
    <col min="14347" max="14347" width="18.7109375" style="1" customWidth="1"/>
    <col min="14348" max="14348" width="16.85546875" style="1" customWidth="1"/>
    <col min="14349" max="14349" width="12.42578125" style="1" customWidth="1"/>
    <col min="14350" max="14350" width="19.140625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11.42578125" style="1" customWidth="1"/>
    <col min="14593" max="14593" width="30.7109375" style="1" customWidth="1"/>
    <col min="14594" max="14594" width="17.7109375" style="1" customWidth="1"/>
    <col min="14595" max="14595" width="12.140625" style="1" customWidth="1"/>
    <col min="14596" max="14596" width="12.28515625" style="1" customWidth="1"/>
    <col min="14597" max="14597" width="15.85546875" style="1" customWidth="1"/>
    <col min="14598" max="14598" width="17.140625" style="1" customWidth="1"/>
    <col min="14599" max="14599" width="13.140625" style="1" customWidth="1"/>
    <col min="14600" max="14600" width="12.140625" style="1" customWidth="1"/>
    <col min="14601" max="14601" width="11.42578125" style="1" customWidth="1"/>
    <col min="14602" max="14602" width="14.42578125" style="1" customWidth="1"/>
    <col min="14603" max="14603" width="18.7109375" style="1" customWidth="1"/>
    <col min="14604" max="14604" width="16.85546875" style="1" customWidth="1"/>
    <col min="14605" max="14605" width="12.42578125" style="1" customWidth="1"/>
    <col min="14606" max="14606" width="19.140625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11.42578125" style="1" customWidth="1"/>
    <col min="14849" max="14849" width="30.7109375" style="1" customWidth="1"/>
    <col min="14850" max="14850" width="17.7109375" style="1" customWidth="1"/>
    <col min="14851" max="14851" width="12.140625" style="1" customWidth="1"/>
    <col min="14852" max="14852" width="12.28515625" style="1" customWidth="1"/>
    <col min="14853" max="14853" width="15.85546875" style="1" customWidth="1"/>
    <col min="14854" max="14854" width="17.140625" style="1" customWidth="1"/>
    <col min="14855" max="14855" width="13.140625" style="1" customWidth="1"/>
    <col min="14856" max="14856" width="12.140625" style="1" customWidth="1"/>
    <col min="14857" max="14857" width="11.42578125" style="1" customWidth="1"/>
    <col min="14858" max="14858" width="14.42578125" style="1" customWidth="1"/>
    <col min="14859" max="14859" width="18.7109375" style="1" customWidth="1"/>
    <col min="14860" max="14860" width="16.85546875" style="1" customWidth="1"/>
    <col min="14861" max="14861" width="12.42578125" style="1" customWidth="1"/>
    <col min="14862" max="14862" width="19.140625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11.42578125" style="1" customWidth="1"/>
    <col min="15105" max="15105" width="30.7109375" style="1" customWidth="1"/>
    <col min="15106" max="15106" width="17.7109375" style="1" customWidth="1"/>
    <col min="15107" max="15107" width="12.140625" style="1" customWidth="1"/>
    <col min="15108" max="15108" width="12.28515625" style="1" customWidth="1"/>
    <col min="15109" max="15109" width="15.85546875" style="1" customWidth="1"/>
    <col min="15110" max="15110" width="17.140625" style="1" customWidth="1"/>
    <col min="15111" max="15111" width="13.140625" style="1" customWidth="1"/>
    <col min="15112" max="15112" width="12.140625" style="1" customWidth="1"/>
    <col min="15113" max="15113" width="11.42578125" style="1" customWidth="1"/>
    <col min="15114" max="15114" width="14.42578125" style="1" customWidth="1"/>
    <col min="15115" max="15115" width="18.7109375" style="1" customWidth="1"/>
    <col min="15116" max="15116" width="16.85546875" style="1" customWidth="1"/>
    <col min="15117" max="15117" width="12.42578125" style="1" customWidth="1"/>
    <col min="15118" max="15118" width="19.140625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11.42578125" style="1" customWidth="1"/>
    <col min="15361" max="15361" width="30.7109375" style="1" customWidth="1"/>
    <col min="15362" max="15362" width="17.7109375" style="1" customWidth="1"/>
    <col min="15363" max="15363" width="12.140625" style="1" customWidth="1"/>
    <col min="15364" max="15364" width="12.28515625" style="1" customWidth="1"/>
    <col min="15365" max="15365" width="15.85546875" style="1" customWidth="1"/>
    <col min="15366" max="15366" width="17.140625" style="1" customWidth="1"/>
    <col min="15367" max="15367" width="13.140625" style="1" customWidth="1"/>
    <col min="15368" max="15368" width="12.140625" style="1" customWidth="1"/>
    <col min="15369" max="15369" width="11.42578125" style="1" customWidth="1"/>
    <col min="15370" max="15370" width="14.42578125" style="1" customWidth="1"/>
    <col min="15371" max="15371" width="18.7109375" style="1" customWidth="1"/>
    <col min="15372" max="15372" width="16.85546875" style="1" customWidth="1"/>
    <col min="15373" max="15373" width="12.42578125" style="1" customWidth="1"/>
    <col min="15374" max="15374" width="19.140625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11.42578125" style="1" customWidth="1"/>
    <col min="15617" max="15617" width="30.7109375" style="1" customWidth="1"/>
    <col min="15618" max="15618" width="17.7109375" style="1" customWidth="1"/>
    <col min="15619" max="15619" width="12.140625" style="1" customWidth="1"/>
    <col min="15620" max="15620" width="12.28515625" style="1" customWidth="1"/>
    <col min="15621" max="15621" width="15.85546875" style="1" customWidth="1"/>
    <col min="15622" max="15622" width="17.140625" style="1" customWidth="1"/>
    <col min="15623" max="15623" width="13.140625" style="1" customWidth="1"/>
    <col min="15624" max="15624" width="12.140625" style="1" customWidth="1"/>
    <col min="15625" max="15625" width="11.42578125" style="1" customWidth="1"/>
    <col min="15626" max="15626" width="14.42578125" style="1" customWidth="1"/>
    <col min="15627" max="15627" width="18.7109375" style="1" customWidth="1"/>
    <col min="15628" max="15628" width="16.85546875" style="1" customWidth="1"/>
    <col min="15629" max="15629" width="12.42578125" style="1" customWidth="1"/>
    <col min="15630" max="15630" width="19.140625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11.42578125" style="1" customWidth="1"/>
    <col min="15873" max="15873" width="30.7109375" style="1" customWidth="1"/>
    <col min="15874" max="15874" width="17.7109375" style="1" customWidth="1"/>
    <col min="15875" max="15875" width="12.140625" style="1" customWidth="1"/>
    <col min="15876" max="15876" width="12.28515625" style="1" customWidth="1"/>
    <col min="15877" max="15877" width="15.85546875" style="1" customWidth="1"/>
    <col min="15878" max="15878" width="17.140625" style="1" customWidth="1"/>
    <col min="15879" max="15879" width="13.140625" style="1" customWidth="1"/>
    <col min="15880" max="15880" width="12.140625" style="1" customWidth="1"/>
    <col min="15881" max="15881" width="11.42578125" style="1" customWidth="1"/>
    <col min="15882" max="15882" width="14.42578125" style="1" customWidth="1"/>
    <col min="15883" max="15883" width="18.7109375" style="1" customWidth="1"/>
    <col min="15884" max="15884" width="16.85546875" style="1" customWidth="1"/>
    <col min="15885" max="15885" width="12.42578125" style="1" customWidth="1"/>
    <col min="15886" max="15886" width="19.140625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11.42578125" style="1" customWidth="1"/>
    <col min="16129" max="16129" width="30.7109375" style="1" customWidth="1"/>
    <col min="16130" max="16130" width="17.7109375" style="1" customWidth="1"/>
    <col min="16131" max="16131" width="12.140625" style="1" customWidth="1"/>
    <col min="16132" max="16132" width="12.28515625" style="1" customWidth="1"/>
    <col min="16133" max="16133" width="15.85546875" style="1" customWidth="1"/>
    <col min="16134" max="16134" width="17.140625" style="1" customWidth="1"/>
    <col min="16135" max="16135" width="13.140625" style="1" customWidth="1"/>
    <col min="16136" max="16136" width="12.140625" style="1" customWidth="1"/>
    <col min="16137" max="16137" width="11.42578125" style="1" customWidth="1"/>
    <col min="16138" max="16138" width="14.42578125" style="1" customWidth="1"/>
    <col min="16139" max="16139" width="18.7109375" style="1" customWidth="1"/>
    <col min="16140" max="16140" width="16.85546875" style="1" customWidth="1"/>
    <col min="16141" max="16141" width="12.42578125" style="1" customWidth="1"/>
    <col min="16142" max="16142" width="19.140625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11.42578125" style="1" customWidth="1"/>
  </cols>
  <sheetData>
    <row r="1" spans="1:6" ht="36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143</v>
      </c>
      <c r="B2" s="151"/>
      <c r="C2" s="151"/>
      <c r="D2" s="151"/>
      <c r="E2" s="151"/>
      <c r="F2" s="151"/>
    </row>
    <row r="3" spans="1:6" ht="15.75">
      <c r="A3" s="137"/>
      <c r="B3" s="137"/>
      <c r="C3" s="137"/>
      <c r="D3" s="137"/>
      <c r="E3" s="26"/>
      <c r="F3" s="26"/>
    </row>
    <row r="4" spans="1:6">
      <c r="A4" s="138" t="s">
        <v>129</v>
      </c>
      <c r="B4" s="138"/>
      <c r="C4" s="138"/>
      <c r="D4" s="138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39" t="s">
        <v>114</v>
      </c>
      <c r="B6" s="139" t="s">
        <v>115</v>
      </c>
      <c r="C6" s="139"/>
      <c r="D6" s="139"/>
      <c r="E6" s="26"/>
      <c r="F6" s="26"/>
    </row>
    <row r="7" spans="1:6">
      <c r="A7" s="139"/>
      <c r="B7" s="139" t="s">
        <v>116</v>
      </c>
      <c r="C7" s="139"/>
      <c r="D7" s="139" t="s">
        <v>117</v>
      </c>
      <c r="E7" s="26"/>
      <c r="F7" s="26"/>
    </row>
    <row r="8" spans="1:6">
      <c r="A8" s="139"/>
      <c r="B8" s="63" t="s">
        <v>21</v>
      </c>
      <c r="C8" s="63" t="s">
        <v>22</v>
      </c>
      <c r="D8" s="139"/>
      <c r="E8" s="26"/>
      <c r="F8" s="26"/>
    </row>
    <row r="9" spans="1:6" ht="38.25">
      <c r="A9" s="66" t="s">
        <v>118</v>
      </c>
      <c r="B9" s="65" t="s">
        <v>119</v>
      </c>
      <c r="C9" s="65" t="s">
        <v>119</v>
      </c>
      <c r="D9" s="65" t="s">
        <v>119</v>
      </c>
      <c r="E9" s="26"/>
      <c r="F9" s="26"/>
    </row>
    <row r="10" spans="1:6" ht="38.25">
      <c r="A10" s="66" t="s">
        <v>120</v>
      </c>
      <c r="B10" s="65" t="s">
        <v>119</v>
      </c>
      <c r="C10" s="65" t="s">
        <v>119</v>
      </c>
      <c r="D10" s="65" t="s">
        <v>119</v>
      </c>
      <c r="E10" s="26"/>
      <c r="F10" s="26"/>
    </row>
    <row r="11" spans="1:6" ht="25.5">
      <c r="A11" s="66" t="s">
        <v>121</v>
      </c>
      <c r="B11" s="65" t="s">
        <v>119</v>
      </c>
      <c r="C11" s="65" t="s">
        <v>119</v>
      </c>
      <c r="D11" s="65" t="s">
        <v>119</v>
      </c>
      <c r="E11" s="26"/>
      <c r="F11" s="26"/>
    </row>
    <row r="12" spans="1:6">
      <c r="A12" s="64" t="s">
        <v>122</v>
      </c>
      <c r="B12" s="104">
        <f>SUM(Q30)</f>
        <v>300000</v>
      </c>
      <c r="C12" s="65">
        <v>0</v>
      </c>
      <c r="D12" s="65">
        <f>B12+C12</f>
        <v>300000</v>
      </c>
      <c r="E12" s="26"/>
      <c r="F12" s="26"/>
    </row>
    <row r="13" spans="1:6" ht="76.5">
      <c r="A13" s="66" t="s">
        <v>123</v>
      </c>
      <c r="B13" s="65" t="s">
        <v>119</v>
      </c>
      <c r="C13" s="65" t="s">
        <v>119</v>
      </c>
      <c r="D13" s="65" t="s">
        <v>119</v>
      </c>
      <c r="E13" s="26"/>
      <c r="F13" s="26"/>
    </row>
    <row r="14" spans="1:6" ht="38.25">
      <c r="A14" s="66" t="s">
        <v>124</v>
      </c>
      <c r="B14" s="65" t="s">
        <v>119</v>
      </c>
      <c r="C14" s="65" t="s">
        <v>119</v>
      </c>
      <c r="D14" s="65" t="s">
        <v>119</v>
      </c>
      <c r="E14" s="26"/>
      <c r="F14" s="26"/>
    </row>
    <row r="15" spans="1:6">
      <c r="A15" s="64" t="s">
        <v>125</v>
      </c>
      <c r="B15" s="65" t="s">
        <v>119</v>
      </c>
      <c r="C15" s="65" t="s">
        <v>119</v>
      </c>
      <c r="D15" s="65" t="s">
        <v>119</v>
      </c>
      <c r="E15" s="26"/>
      <c r="F15" s="26"/>
    </row>
    <row r="16" spans="1:6">
      <c r="A16" s="67" t="s">
        <v>126</v>
      </c>
      <c r="B16" s="65" t="s">
        <v>119</v>
      </c>
      <c r="C16" s="65" t="s">
        <v>119</v>
      </c>
      <c r="D16" s="65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143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164" t="s">
        <v>2</v>
      </c>
      <c r="B23" s="165" t="s">
        <v>3</v>
      </c>
      <c r="C23" s="165" t="s">
        <v>4</v>
      </c>
      <c r="D23" s="164" t="s">
        <v>5</v>
      </c>
      <c r="E23" s="164" t="s">
        <v>6</v>
      </c>
      <c r="F23" s="164" t="s">
        <v>7</v>
      </c>
      <c r="G23" s="164" t="s">
        <v>8</v>
      </c>
      <c r="H23" s="164" t="s">
        <v>9</v>
      </c>
      <c r="I23" s="165" t="s">
        <v>10</v>
      </c>
      <c r="J23" s="170" t="s">
        <v>11</v>
      </c>
      <c r="K23" s="170" t="s">
        <v>12</v>
      </c>
      <c r="L23" s="164" t="s">
        <v>13</v>
      </c>
      <c r="M23" s="164" t="s">
        <v>14</v>
      </c>
      <c r="N23" s="164" t="s">
        <v>15</v>
      </c>
      <c r="O23" s="169" t="s">
        <v>16</v>
      </c>
      <c r="P23" s="169" t="s">
        <v>17</v>
      </c>
      <c r="Q23" s="170" t="s">
        <v>18</v>
      </c>
      <c r="R23" s="170"/>
      <c r="S23" s="170"/>
      <c r="T23" s="170"/>
      <c r="U23" s="170"/>
      <c r="V23" s="170"/>
      <c r="W23" s="171" t="s">
        <v>144</v>
      </c>
      <c r="X23" s="171"/>
      <c r="Y23" s="166" t="s">
        <v>20</v>
      </c>
    </row>
    <row r="24" spans="1:25" ht="38.25" customHeight="1">
      <c r="A24" s="164"/>
      <c r="B24" s="165"/>
      <c r="C24" s="165"/>
      <c r="D24" s="164"/>
      <c r="E24" s="164"/>
      <c r="F24" s="164"/>
      <c r="G24" s="164"/>
      <c r="H24" s="164"/>
      <c r="I24" s="165"/>
      <c r="J24" s="170"/>
      <c r="K24" s="170"/>
      <c r="L24" s="164"/>
      <c r="M24" s="164"/>
      <c r="N24" s="164"/>
      <c r="O24" s="169"/>
      <c r="P24" s="169"/>
      <c r="Q24" s="167" t="s">
        <v>21</v>
      </c>
      <c r="R24" s="167" t="s">
        <v>22</v>
      </c>
      <c r="S24" s="167" t="s">
        <v>23</v>
      </c>
      <c r="T24" s="168" t="s">
        <v>24</v>
      </c>
      <c r="U24" s="168" t="s">
        <v>25</v>
      </c>
      <c r="V24" s="168"/>
      <c r="W24" s="164" t="s">
        <v>26</v>
      </c>
      <c r="X24" s="164" t="s">
        <v>27</v>
      </c>
      <c r="Y24" s="166"/>
    </row>
    <row r="25" spans="1:25" ht="24" customHeight="1">
      <c r="A25" s="164"/>
      <c r="B25" s="165"/>
      <c r="C25" s="165"/>
      <c r="D25" s="164"/>
      <c r="E25" s="164"/>
      <c r="F25" s="164"/>
      <c r="G25" s="164"/>
      <c r="H25" s="164"/>
      <c r="I25" s="165"/>
      <c r="J25" s="170"/>
      <c r="K25" s="170"/>
      <c r="L25" s="164"/>
      <c r="M25" s="164"/>
      <c r="N25" s="164"/>
      <c r="O25" s="169"/>
      <c r="P25" s="169"/>
      <c r="Q25" s="167"/>
      <c r="R25" s="167"/>
      <c r="S25" s="167"/>
      <c r="T25" s="168"/>
      <c r="U25" s="47" t="s">
        <v>28</v>
      </c>
      <c r="V25" s="47" t="s">
        <v>29</v>
      </c>
      <c r="W25" s="164"/>
      <c r="X25" s="164"/>
      <c r="Y25" s="166"/>
    </row>
    <row r="26" spans="1:25" ht="38.25" customHeight="1">
      <c r="A26" s="52" t="s">
        <v>30</v>
      </c>
      <c r="B26" s="52" t="s">
        <v>31</v>
      </c>
      <c r="C26" s="53" t="s">
        <v>32</v>
      </c>
      <c r="D26" s="53" t="s">
        <v>32</v>
      </c>
      <c r="E26" s="53" t="s">
        <v>30</v>
      </c>
      <c r="F26" s="53" t="s">
        <v>33</v>
      </c>
      <c r="G26" s="53" t="s">
        <v>30</v>
      </c>
      <c r="H26" s="53" t="s">
        <v>33</v>
      </c>
      <c r="I26" s="53" t="s">
        <v>34</v>
      </c>
      <c r="J26" s="54" t="s">
        <v>35</v>
      </c>
      <c r="K26" s="53" t="s">
        <v>36</v>
      </c>
      <c r="L26" s="54" t="s">
        <v>37</v>
      </c>
      <c r="M26" s="54" t="s">
        <v>38</v>
      </c>
      <c r="N26" s="53" t="s">
        <v>37</v>
      </c>
      <c r="O26" s="54" t="s">
        <v>39</v>
      </c>
      <c r="P26" s="54" t="s">
        <v>33</v>
      </c>
      <c r="Q26" s="55" t="s">
        <v>40</v>
      </c>
      <c r="R26" s="55" t="s">
        <v>40</v>
      </c>
      <c r="S26" s="55" t="s">
        <v>40</v>
      </c>
      <c r="T26" s="55" t="s">
        <v>40</v>
      </c>
      <c r="U26" s="55" t="s">
        <v>40</v>
      </c>
      <c r="V26" s="53" t="s">
        <v>37</v>
      </c>
      <c r="W26" s="53" t="s">
        <v>30</v>
      </c>
      <c r="X26" s="53" t="s">
        <v>37</v>
      </c>
      <c r="Y26" s="56" t="s">
        <v>41</v>
      </c>
    </row>
    <row r="27" spans="1:25" ht="45">
      <c r="A27" s="12" t="s">
        <v>145</v>
      </c>
      <c r="B27" s="5" t="s">
        <v>31</v>
      </c>
      <c r="C27" s="57">
        <v>2019</v>
      </c>
      <c r="D27" s="57">
        <v>2019</v>
      </c>
      <c r="E27" s="58" t="s">
        <v>146</v>
      </c>
      <c r="F27" s="59" t="s">
        <v>44</v>
      </c>
      <c r="G27" s="12"/>
      <c r="H27" s="60" t="s">
        <v>44</v>
      </c>
      <c r="I27" s="59" t="s">
        <v>147</v>
      </c>
      <c r="J27" s="60" t="s">
        <v>148</v>
      </c>
      <c r="K27" s="60" t="s">
        <v>149</v>
      </c>
      <c r="L27" s="61" t="s">
        <v>150</v>
      </c>
      <c r="M27" s="59" t="s">
        <v>49</v>
      </c>
      <c r="N27" s="61" t="s">
        <v>151</v>
      </c>
      <c r="O27" s="12">
        <v>60</v>
      </c>
      <c r="P27" s="60" t="s">
        <v>44</v>
      </c>
      <c r="Q27" s="12">
        <v>150000</v>
      </c>
      <c r="R27" s="12"/>
      <c r="S27" s="12"/>
      <c r="T27" s="12">
        <f>Q27+R27+S27</f>
        <v>150000</v>
      </c>
      <c r="U27" s="12"/>
      <c r="V27" s="12"/>
      <c r="W27" s="117"/>
      <c r="X27" s="12"/>
      <c r="Y27" s="62">
        <v>1</v>
      </c>
    </row>
    <row r="28" spans="1:25" ht="45">
      <c r="A28" s="12" t="s">
        <v>152</v>
      </c>
      <c r="B28" s="5" t="s">
        <v>31</v>
      </c>
      <c r="C28" s="57">
        <v>2019</v>
      </c>
      <c r="D28" s="57">
        <v>2019</v>
      </c>
      <c r="E28" s="59" t="s">
        <v>153</v>
      </c>
      <c r="F28" s="59" t="s">
        <v>44</v>
      </c>
      <c r="G28" s="12"/>
      <c r="H28" s="60" t="s">
        <v>44</v>
      </c>
      <c r="I28" s="59" t="s">
        <v>147</v>
      </c>
      <c r="J28" s="59" t="s">
        <v>148</v>
      </c>
      <c r="K28" s="60" t="s">
        <v>154</v>
      </c>
      <c r="L28" s="61" t="s">
        <v>155</v>
      </c>
      <c r="M28" s="59" t="s">
        <v>49</v>
      </c>
      <c r="N28" s="12" t="s">
        <v>156</v>
      </c>
      <c r="O28" s="12">
        <v>60</v>
      </c>
      <c r="P28" s="60" t="s">
        <v>44</v>
      </c>
      <c r="Q28" s="12">
        <v>100000</v>
      </c>
      <c r="R28" s="12"/>
      <c r="S28" s="12"/>
      <c r="T28" s="12">
        <f>Q28+R28+S28</f>
        <v>100000</v>
      </c>
      <c r="U28" s="12"/>
      <c r="V28" s="12"/>
      <c r="W28" s="117"/>
      <c r="X28" s="12"/>
      <c r="Y28" s="62">
        <v>1</v>
      </c>
    </row>
    <row r="29" spans="1:25" ht="26.25">
      <c r="A29" s="12" t="s">
        <v>157</v>
      </c>
      <c r="B29" s="5" t="s">
        <v>31</v>
      </c>
      <c r="C29" s="57">
        <v>2019</v>
      </c>
      <c r="D29" s="57">
        <v>2019</v>
      </c>
      <c r="E29" s="59" t="s">
        <v>153</v>
      </c>
      <c r="F29" s="59" t="s">
        <v>44</v>
      </c>
      <c r="G29" s="12"/>
      <c r="H29" s="60" t="s">
        <v>44</v>
      </c>
      <c r="I29" s="59" t="s">
        <v>147</v>
      </c>
      <c r="J29" s="59" t="s">
        <v>148</v>
      </c>
      <c r="K29" s="60" t="s">
        <v>154</v>
      </c>
      <c r="L29" s="61" t="s">
        <v>158</v>
      </c>
      <c r="M29" s="59" t="s">
        <v>49</v>
      </c>
      <c r="N29" s="12" t="s">
        <v>156</v>
      </c>
      <c r="O29" s="12">
        <v>60</v>
      </c>
      <c r="P29" s="60" t="s">
        <v>44</v>
      </c>
      <c r="Q29" s="12">
        <v>50000</v>
      </c>
      <c r="R29" s="12"/>
      <c r="S29" s="12"/>
      <c r="T29" s="12">
        <f>Q29+R29+S29</f>
        <v>50000</v>
      </c>
      <c r="U29" s="12"/>
      <c r="V29" s="12"/>
      <c r="W29" s="117"/>
      <c r="X29" s="12"/>
      <c r="Y29" s="62">
        <v>1</v>
      </c>
    </row>
    <row r="30" spans="1:25" ht="27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1"/>
      <c r="L30" s="12"/>
      <c r="M30" s="12"/>
      <c r="N30" s="12"/>
      <c r="O30" s="12"/>
      <c r="P30" s="12"/>
      <c r="Q30" s="22">
        <f>SUM(Q27:Q29)</f>
        <v>300000</v>
      </c>
      <c r="R30" s="22">
        <f>SUM(R27:R29)</f>
        <v>0</v>
      </c>
      <c r="S30" s="22">
        <f>SUM(S27:S29)</f>
        <v>0</v>
      </c>
      <c r="T30" s="22">
        <f>SUM(T27:T29)</f>
        <v>300000</v>
      </c>
      <c r="U30" s="22">
        <f>SUM(U27:U29)</f>
        <v>0</v>
      </c>
      <c r="V30" s="12"/>
      <c r="W30" s="12"/>
      <c r="X30" s="12"/>
      <c r="Y30" s="12"/>
    </row>
    <row r="31" spans="1:25" ht="12.75" customHeight="1">
      <c r="A31" s="159" t="s">
        <v>77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25">
      <c r="A32" s="48" t="s">
        <v>78</v>
      </c>
      <c r="B32" s="48"/>
      <c r="C32" s="48"/>
      <c r="D32" s="3"/>
      <c r="E32" s="3"/>
      <c r="F32" s="3"/>
      <c r="G32" s="3"/>
      <c r="H32" s="3"/>
      <c r="I32" s="3"/>
      <c r="J32" s="3"/>
      <c r="K32" s="3"/>
      <c r="L32" s="3"/>
      <c r="X32" s="24" t="s">
        <v>79</v>
      </c>
    </row>
    <row r="33" spans="1:25" ht="12.75" customHeight="1">
      <c r="A33" s="157" t="s">
        <v>80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Q33" s="24"/>
      <c r="X33" s="24" t="s">
        <v>81</v>
      </c>
    </row>
    <row r="34" spans="1:25" ht="12.75" customHeight="1">
      <c r="A34" s="160" t="s">
        <v>82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Q34" s="24"/>
      <c r="Y34" s="24"/>
    </row>
    <row r="35" spans="1:25" ht="12.75" customHeight="1">
      <c r="A35" s="161" t="s">
        <v>83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Y35" s="24"/>
    </row>
    <row r="36" spans="1:25" ht="12.75" customHeight="1">
      <c r="A36" s="162" t="s">
        <v>84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</row>
    <row r="37" spans="1:25" ht="12.75" customHeight="1">
      <c r="A37" s="157" t="s">
        <v>85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25"/>
    </row>
    <row r="38" spans="1:25" ht="12.75" customHeight="1">
      <c r="A38" s="157" t="s">
        <v>86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25" ht="12.75" customHeight="1">
      <c r="A39" s="157" t="s">
        <v>87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25" ht="12.75" customHeight="1">
      <c r="A40" s="157" t="s">
        <v>88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25" ht="12" customHeight="1">
      <c r="A41" s="157" t="s">
        <v>89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25" ht="12.75" customHeight="1">
      <c r="A42" s="157" t="s">
        <v>90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3" spans="1:25" s="26" customFormat="1" ht="12.75" customHeight="1">
      <c r="A43" s="157" t="s">
        <v>91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P43" s="1"/>
      <c r="Q43" s="1"/>
      <c r="R43" s="1"/>
      <c r="S43" s="1"/>
      <c r="T43" s="1"/>
      <c r="U43" s="1"/>
      <c r="V43" s="1"/>
      <c r="W43" s="1"/>
      <c r="X43" s="1"/>
    </row>
    <row r="44" spans="1:25" s="26" customFormat="1" ht="12.7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P44" s="1"/>
      <c r="Q44" s="1"/>
      <c r="R44" s="1"/>
      <c r="S44" s="1"/>
      <c r="T44" s="1"/>
      <c r="U44" s="1"/>
      <c r="V44" s="1"/>
      <c r="W44" s="1"/>
      <c r="X44" s="1"/>
    </row>
    <row r="45" spans="1:25" s="26" customFormat="1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P45" s="1"/>
      <c r="Q45" s="1"/>
      <c r="R45" s="1"/>
      <c r="S45" s="1"/>
      <c r="T45" s="1"/>
      <c r="U45" s="1"/>
      <c r="V45" s="1"/>
      <c r="W45" s="1"/>
      <c r="X45" s="1"/>
    </row>
    <row r="46" spans="1:25" ht="12" customHeight="1">
      <c r="A46" s="50" t="s">
        <v>38</v>
      </c>
    </row>
    <row r="47" spans="1:25" ht="12.75" customHeight="1">
      <c r="A47" s="157" t="s">
        <v>92</v>
      </c>
      <c r="B47" s="157"/>
      <c r="J47" s="29"/>
    </row>
    <row r="48" spans="1:25" ht="12.75" customHeight="1">
      <c r="A48" s="157" t="s">
        <v>93</v>
      </c>
      <c r="B48" s="157"/>
    </row>
    <row r="49" spans="1:24" ht="12.75" customHeight="1">
      <c r="A49" s="157" t="s">
        <v>94</v>
      </c>
      <c r="B49" s="157"/>
    </row>
    <row r="50" spans="1:24" ht="12.75" customHeight="1"/>
    <row r="51" spans="1:24" ht="12.75" customHeight="1">
      <c r="A51" s="51" t="s">
        <v>41</v>
      </c>
      <c r="B51" s="26"/>
      <c r="C51" s="26"/>
      <c r="D51" s="26"/>
      <c r="W51" s="26"/>
      <c r="X51" s="26"/>
    </row>
    <row r="52" spans="1:24" s="26" customFormat="1" ht="14.25" customHeight="1">
      <c r="A52" s="158" t="s">
        <v>95</v>
      </c>
      <c r="B52" s="158"/>
      <c r="C52" s="158"/>
      <c r="D52" s="158"/>
      <c r="E52" s="158"/>
      <c r="F52" s="49"/>
      <c r="G52" s="49"/>
      <c r="H52" s="49"/>
      <c r="I52" s="49"/>
      <c r="J52" s="49"/>
      <c r="K52" s="49"/>
      <c r="L52" s="49"/>
      <c r="M52" s="49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>
      <c r="A53" s="158" t="s">
        <v>96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</row>
    <row r="54" spans="1:24" ht="14.25" customHeight="1">
      <c r="A54" s="158" t="s">
        <v>97</v>
      </c>
      <c r="B54" s="158"/>
      <c r="C54" s="158"/>
      <c r="D54" s="158"/>
      <c r="E54" s="158"/>
      <c r="F54" s="158"/>
      <c r="J54" s="29"/>
    </row>
    <row r="55" spans="1:24" ht="14.25" customHeight="1">
      <c r="A55" s="158" t="s">
        <v>98</v>
      </c>
      <c r="B55" s="158"/>
      <c r="C55" s="158"/>
      <c r="D55" s="158"/>
      <c r="E55" s="158"/>
      <c r="F55" s="158"/>
    </row>
    <row r="56" spans="1:24" ht="14.25" customHeight="1">
      <c r="A56" s="158" t="s">
        <v>99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</row>
    <row r="58" spans="1:24">
      <c r="A58" s="51" t="s">
        <v>100</v>
      </c>
    </row>
    <row r="59" spans="1:24" ht="12.75" customHeight="1">
      <c r="A59" s="25" t="s">
        <v>101</v>
      </c>
      <c r="B59" s="25"/>
    </row>
    <row r="60" spans="1:24">
      <c r="A60" s="1" t="s">
        <v>102</v>
      </c>
    </row>
    <row r="61" spans="1:24">
      <c r="A61" s="1" t="s">
        <v>103</v>
      </c>
    </row>
    <row r="62" spans="1:24">
      <c r="A62" s="1" t="s">
        <v>104</v>
      </c>
    </row>
    <row r="63" spans="1:24" ht="13.5" customHeight="1">
      <c r="A63" s="157" t="s">
        <v>105</v>
      </c>
      <c r="B63" s="157"/>
    </row>
    <row r="64" spans="1:24">
      <c r="A64" s="1" t="s">
        <v>106</v>
      </c>
    </row>
    <row r="65" spans="1:1">
      <c r="A65" s="1" t="s">
        <v>107</v>
      </c>
    </row>
    <row r="66" spans="1:1">
      <c r="A66" s="1" t="s">
        <v>108</v>
      </c>
    </row>
    <row r="67" spans="1:1">
      <c r="A67" s="1" t="s">
        <v>109</v>
      </c>
    </row>
    <row r="68" spans="1:1">
      <c r="A68" s="1" t="s">
        <v>110</v>
      </c>
    </row>
  </sheetData>
  <mergeCells count="59">
    <mergeCell ref="A48:B48"/>
    <mergeCell ref="A63:B63"/>
    <mergeCell ref="A1:F1"/>
    <mergeCell ref="A2:F2"/>
    <mergeCell ref="A3:D3"/>
    <mergeCell ref="A4:D4"/>
    <mergeCell ref="A6:A8"/>
    <mergeCell ref="B6:D6"/>
    <mergeCell ref="B7:C7"/>
    <mergeCell ref="D7:D8"/>
    <mergeCell ref="A49:B49"/>
    <mergeCell ref="A52:E52"/>
    <mergeCell ref="A53:N53"/>
    <mergeCell ref="A54:F54"/>
    <mergeCell ref="A55:F55"/>
    <mergeCell ref="A56:O56"/>
    <mergeCell ref="A39:N39"/>
    <mergeCell ref="A42:N42"/>
    <mergeCell ref="A43:N43"/>
    <mergeCell ref="A44:N44"/>
    <mergeCell ref="A47:B47"/>
    <mergeCell ref="A41:N41"/>
    <mergeCell ref="A40:N40"/>
    <mergeCell ref="A35:T35"/>
    <mergeCell ref="A36:M36"/>
    <mergeCell ref="A37:K37"/>
    <mergeCell ref="A38:K38"/>
    <mergeCell ref="T24:T25"/>
    <mergeCell ref="A34:O34"/>
    <mergeCell ref="X24:X25"/>
    <mergeCell ref="A31:L31"/>
    <mergeCell ref="A33:L33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topLeftCell="A28" zoomScale="80" zoomScaleNormal="80" workbookViewId="0">
      <selection activeCell="D12" sqref="D12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4.42578125" style="1" customWidth="1"/>
    <col min="4" max="4" width="15.85546875" style="1" customWidth="1"/>
    <col min="5" max="5" width="22.85546875" style="1" customWidth="1"/>
    <col min="6" max="6" width="17.140625" style="1" customWidth="1"/>
    <col min="7" max="7" width="13.140625" style="1" customWidth="1"/>
    <col min="8" max="8" width="37.140625" style="1" customWidth="1"/>
    <col min="9" max="9" width="22.140625" style="1" customWidth="1"/>
    <col min="10" max="10" width="14.42578125" style="1" customWidth="1"/>
    <col min="11" max="11" width="29.85546875" style="1" customWidth="1"/>
    <col min="12" max="12" width="31" style="1" customWidth="1"/>
    <col min="13" max="13" width="12.42578125" style="1" customWidth="1"/>
    <col min="14" max="14" width="20.140625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15.42578125" style="1" customWidth="1"/>
    <col min="26" max="256" width="9.140625" style="1"/>
    <col min="257" max="257" width="30.7109375" style="1" customWidth="1"/>
    <col min="258" max="258" width="17.7109375" style="1" customWidth="1"/>
    <col min="259" max="259" width="14.42578125" style="1" customWidth="1"/>
    <col min="260" max="261" width="15.85546875" style="1" customWidth="1"/>
    <col min="262" max="262" width="17.140625" style="1" customWidth="1"/>
    <col min="263" max="263" width="13.140625" style="1" customWidth="1"/>
    <col min="264" max="264" width="37.140625" style="1" customWidth="1"/>
    <col min="265" max="265" width="22.140625" style="1" customWidth="1"/>
    <col min="266" max="266" width="14.42578125" style="1" customWidth="1"/>
    <col min="267" max="267" width="29.85546875" style="1" customWidth="1"/>
    <col min="268" max="268" width="31" style="1" customWidth="1"/>
    <col min="269" max="269" width="12.42578125" style="1" customWidth="1"/>
    <col min="270" max="270" width="17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15.42578125" style="1" customWidth="1"/>
    <col min="282" max="512" width="9.140625" style="1"/>
    <col min="513" max="513" width="30.7109375" style="1" customWidth="1"/>
    <col min="514" max="514" width="17.7109375" style="1" customWidth="1"/>
    <col min="515" max="515" width="14.42578125" style="1" customWidth="1"/>
    <col min="516" max="517" width="15.85546875" style="1" customWidth="1"/>
    <col min="518" max="518" width="17.140625" style="1" customWidth="1"/>
    <col min="519" max="519" width="13.140625" style="1" customWidth="1"/>
    <col min="520" max="520" width="37.140625" style="1" customWidth="1"/>
    <col min="521" max="521" width="22.140625" style="1" customWidth="1"/>
    <col min="522" max="522" width="14.42578125" style="1" customWidth="1"/>
    <col min="523" max="523" width="29.85546875" style="1" customWidth="1"/>
    <col min="524" max="524" width="31" style="1" customWidth="1"/>
    <col min="525" max="525" width="12.42578125" style="1" customWidth="1"/>
    <col min="526" max="526" width="17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15.42578125" style="1" customWidth="1"/>
    <col min="538" max="768" width="9.140625" style="1"/>
    <col min="769" max="769" width="30.7109375" style="1" customWidth="1"/>
    <col min="770" max="770" width="17.7109375" style="1" customWidth="1"/>
    <col min="771" max="771" width="14.42578125" style="1" customWidth="1"/>
    <col min="772" max="773" width="15.85546875" style="1" customWidth="1"/>
    <col min="774" max="774" width="17.140625" style="1" customWidth="1"/>
    <col min="775" max="775" width="13.140625" style="1" customWidth="1"/>
    <col min="776" max="776" width="37.140625" style="1" customWidth="1"/>
    <col min="777" max="777" width="22.140625" style="1" customWidth="1"/>
    <col min="778" max="778" width="14.42578125" style="1" customWidth="1"/>
    <col min="779" max="779" width="29.85546875" style="1" customWidth="1"/>
    <col min="780" max="780" width="31" style="1" customWidth="1"/>
    <col min="781" max="781" width="12.42578125" style="1" customWidth="1"/>
    <col min="782" max="782" width="17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15.42578125" style="1" customWidth="1"/>
    <col min="794" max="1024" width="9.140625" style="1"/>
    <col min="1025" max="1025" width="30.7109375" style="1" customWidth="1"/>
    <col min="1026" max="1026" width="17.7109375" style="1" customWidth="1"/>
    <col min="1027" max="1027" width="14.42578125" style="1" customWidth="1"/>
    <col min="1028" max="1029" width="15.85546875" style="1" customWidth="1"/>
    <col min="1030" max="1030" width="17.140625" style="1" customWidth="1"/>
    <col min="1031" max="1031" width="13.140625" style="1" customWidth="1"/>
    <col min="1032" max="1032" width="37.140625" style="1" customWidth="1"/>
    <col min="1033" max="1033" width="22.140625" style="1" customWidth="1"/>
    <col min="1034" max="1034" width="14.42578125" style="1" customWidth="1"/>
    <col min="1035" max="1035" width="29.85546875" style="1" customWidth="1"/>
    <col min="1036" max="1036" width="31" style="1" customWidth="1"/>
    <col min="1037" max="1037" width="12.42578125" style="1" customWidth="1"/>
    <col min="1038" max="1038" width="17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15.42578125" style="1" customWidth="1"/>
    <col min="1050" max="1280" width="9.140625" style="1"/>
    <col min="1281" max="1281" width="30.7109375" style="1" customWidth="1"/>
    <col min="1282" max="1282" width="17.7109375" style="1" customWidth="1"/>
    <col min="1283" max="1283" width="14.42578125" style="1" customWidth="1"/>
    <col min="1284" max="1285" width="15.85546875" style="1" customWidth="1"/>
    <col min="1286" max="1286" width="17.140625" style="1" customWidth="1"/>
    <col min="1287" max="1287" width="13.140625" style="1" customWidth="1"/>
    <col min="1288" max="1288" width="37.140625" style="1" customWidth="1"/>
    <col min="1289" max="1289" width="22.140625" style="1" customWidth="1"/>
    <col min="1290" max="1290" width="14.42578125" style="1" customWidth="1"/>
    <col min="1291" max="1291" width="29.85546875" style="1" customWidth="1"/>
    <col min="1292" max="1292" width="31" style="1" customWidth="1"/>
    <col min="1293" max="1293" width="12.42578125" style="1" customWidth="1"/>
    <col min="1294" max="1294" width="17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15.42578125" style="1" customWidth="1"/>
    <col min="1306" max="1536" width="9.140625" style="1"/>
    <col min="1537" max="1537" width="30.7109375" style="1" customWidth="1"/>
    <col min="1538" max="1538" width="17.7109375" style="1" customWidth="1"/>
    <col min="1539" max="1539" width="14.42578125" style="1" customWidth="1"/>
    <col min="1540" max="1541" width="15.85546875" style="1" customWidth="1"/>
    <col min="1542" max="1542" width="17.140625" style="1" customWidth="1"/>
    <col min="1543" max="1543" width="13.140625" style="1" customWidth="1"/>
    <col min="1544" max="1544" width="37.140625" style="1" customWidth="1"/>
    <col min="1545" max="1545" width="22.140625" style="1" customWidth="1"/>
    <col min="1546" max="1546" width="14.42578125" style="1" customWidth="1"/>
    <col min="1547" max="1547" width="29.85546875" style="1" customWidth="1"/>
    <col min="1548" max="1548" width="31" style="1" customWidth="1"/>
    <col min="1549" max="1549" width="12.42578125" style="1" customWidth="1"/>
    <col min="1550" max="1550" width="17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15.42578125" style="1" customWidth="1"/>
    <col min="1562" max="1792" width="9.140625" style="1"/>
    <col min="1793" max="1793" width="30.7109375" style="1" customWidth="1"/>
    <col min="1794" max="1794" width="17.7109375" style="1" customWidth="1"/>
    <col min="1795" max="1795" width="14.42578125" style="1" customWidth="1"/>
    <col min="1796" max="1797" width="15.85546875" style="1" customWidth="1"/>
    <col min="1798" max="1798" width="17.140625" style="1" customWidth="1"/>
    <col min="1799" max="1799" width="13.140625" style="1" customWidth="1"/>
    <col min="1800" max="1800" width="37.140625" style="1" customWidth="1"/>
    <col min="1801" max="1801" width="22.140625" style="1" customWidth="1"/>
    <col min="1802" max="1802" width="14.42578125" style="1" customWidth="1"/>
    <col min="1803" max="1803" width="29.85546875" style="1" customWidth="1"/>
    <col min="1804" max="1804" width="31" style="1" customWidth="1"/>
    <col min="1805" max="1805" width="12.42578125" style="1" customWidth="1"/>
    <col min="1806" max="1806" width="17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15.42578125" style="1" customWidth="1"/>
    <col min="1818" max="2048" width="9.140625" style="1"/>
    <col min="2049" max="2049" width="30.7109375" style="1" customWidth="1"/>
    <col min="2050" max="2050" width="17.7109375" style="1" customWidth="1"/>
    <col min="2051" max="2051" width="14.42578125" style="1" customWidth="1"/>
    <col min="2052" max="2053" width="15.85546875" style="1" customWidth="1"/>
    <col min="2054" max="2054" width="17.140625" style="1" customWidth="1"/>
    <col min="2055" max="2055" width="13.140625" style="1" customWidth="1"/>
    <col min="2056" max="2056" width="37.140625" style="1" customWidth="1"/>
    <col min="2057" max="2057" width="22.140625" style="1" customWidth="1"/>
    <col min="2058" max="2058" width="14.42578125" style="1" customWidth="1"/>
    <col min="2059" max="2059" width="29.85546875" style="1" customWidth="1"/>
    <col min="2060" max="2060" width="31" style="1" customWidth="1"/>
    <col min="2061" max="2061" width="12.42578125" style="1" customWidth="1"/>
    <col min="2062" max="2062" width="17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15.42578125" style="1" customWidth="1"/>
    <col min="2074" max="2304" width="9.140625" style="1"/>
    <col min="2305" max="2305" width="30.7109375" style="1" customWidth="1"/>
    <col min="2306" max="2306" width="17.7109375" style="1" customWidth="1"/>
    <col min="2307" max="2307" width="14.42578125" style="1" customWidth="1"/>
    <col min="2308" max="2309" width="15.85546875" style="1" customWidth="1"/>
    <col min="2310" max="2310" width="17.140625" style="1" customWidth="1"/>
    <col min="2311" max="2311" width="13.140625" style="1" customWidth="1"/>
    <col min="2312" max="2312" width="37.140625" style="1" customWidth="1"/>
    <col min="2313" max="2313" width="22.140625" style="1" customWidth="1"/>
    <col min="2314" max="2314" width="14.42578125" style="1" customWidth="1"/>
    <col min="2315" max="2315" width="29.85546875" style="1" customWidth="1"/>
    <col min="2316" max="2316" width="31" style="1" customWidth="1"/>
    <col min="2317" max="2317" width="12.42578125" style="1" customWidth="1"/>
    <col min="2318" max="2318" width="17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15.42578125" style="1" customWidth="1"/>
    <col min="2330" max="2560" width="9.140625" style="1"/>
    <col min="2561" max="2561" width="30.7109375" style="1" customWidth="1"/>
    <col min="2562" max="2562" width="17.7109375" style="1" customWidth="1"/>
    <col min="2563" max="2563" width="14.42578125" style="1" customWidth="1"/>
    <col min="2564" max="2565" width="15.85546875" style="1" customWidth="1"/>
    <col min="2566" max="2566" width="17.140625" style="1" customWidth="1"/>
    <col min="2567" max="2567" width="13.140625" style="1" customWidth="1"/>
    <col min="2568" max="2568" width="37.140625" style="1" customWidth="1"/>
    <col min="2569" max="2569" width="22.140625" style="1" customWidth="1"/>
    <col min="2570" max="2570" width="14.42578125" style="1" customWidth="1"/>
    <col min="2571" max="2571" width="29.85546875" style="1" customWidth="1"/>
    <col min="2572" max="2572" width="31" style="1" customWidth="1"/>
    <col min="2573" max="2573" width="12.42578125" style="1" customWidth="1"/>
    <col min="2574" max="2574" width="17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15.42578125" style="1" customWidth="1"/>
    <col min="2586" max="2816" width="9.140625" style="1"/>
    <col min="2817" max="2817" width="30.7109375" style="1" customWidth="1"/>
    <col min="2818" max="2818" width="17.7109375" style="1" customWidth="1"/>
    <col min="2819" max="2819" width="14.42578125" style="1" customWidth="1"/>
    <col min="2820" max="2821" width="15.85546875" style="1" customWidth="1"/>
    <col min="2822" max="2822" width="17.140625" style="1" customWidth="1"/>
    <col min="2823" max="2823" width="13.140625" style="1" customWidth="1"/>
    <col min="2824" max="2824" width="37.140625" style="1" customWidth="1"/>
    <col min="2825" max="2825" width="22.140625" style="1" customWidth="1"/>
    <col min="2826" max="2826" width="14.42578125" style="1" customWidth="1"/>
    <col min="2827" max="2827" width="29.85546875" style="1" customWidth="1"/>
    <col min="2828" max="2828" width="31" style="1" customWidth="1"/>
    <col min="2829" max="2829" width="12.42578125" style="1" customWidth="1"/>
    <col min="2830" max="2830" width="17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15.42578125" style="1" customWidth="1"/>
    <col min="2842" max="3072" width="9.140625" style="1"/>
    <col min="3073" max="3073" width="30.7109375" style="1" customWidth="1"/>
    <col min="3074" max="3074" width="17.7109375" style="1" customWidth="1"/>
    <col min="3075" max="3075" width="14.42578125" style="1" customWidth="1"/>
    <col min="3076" max="3077" width="15.85546875" style="1" customWidth="1"/>
    <col min="3078" max="3078" width="17.140625" style="1" customWidth="1"/>
    <col min="3079" max="3079" width="13.140625" style="1" customWidth="1"/>
    <col min="3080" max="3080" width="37.140625" style="1" customWidth="1"/>
    <col min="3081" max="3081" width="22.140625" style="1" customWidth="1"/>
    <col min="3082" max="3082" width="14.42578125" style="1" customWidth="1"/>
    <col min="3083" max="3083" width="29.85546875" style="1" customWidth="1"/>
    <col min="3084" max="3084" width="31" style="1" customWidth="1"/>
    <col min="3085" max="3085" width="12.42578125" style="1" customWidth="1"/>
    <col min="3086" max="3086" width="17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15.42578125" style="1" customWidth="1"/>
    <col min="3098" max="3328" width="9.140625" style="1"/>
    <col min="3329" max="3329" width="30.7109375" style="1" customWidth="1"/>
    <col min="3330" max="3330" width="17.7109375" style="1" customWidth="1"/>
    <col min="3331" max="3331" width="14.42578125" style="1" customWidth="1"/>
    <col min="3332" max="3333" width="15.85546875" style="1" customWidth="1"/>
    <col min="3334" max="3334" width="17.140625" style="1" customWidth="1"/>
    <col min="3335" max="3335" width="13.140625" style="1" customWidth="1"/>
    <col min="3336" max="3336" width="37.140625" style="1" customWidth="1"/>
    <col min="3337" max="3337" width="22.140625" style="1" customWidth="1"/>
    <col min="3338" max="3338" width="14.42578125" style="1" customWidth="1"/>
    <col min="3339" max="3339" width="29.85546875" style="1" customWidth="1"/>
    <col min="3340" max="3340" width="31" style="1" customWidth="1"/>
    <col min="3341" max="3341" width="12.42578125" style="1" customWidth="1"/>
    <col min="3342" max="3342" width="17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15.42578125" style="1" customWidth="1"/>
    <col min="3354" max="3584" width="9.140625" style="1"/>
    <col min="3585" max="3585" width="30.7109375" style="1" customWidth="1"/>
    <col min="3586" max="3586" width="17.7109375" style="1" customWidth="1"/>
    <col min="3587" max="3587" width="14.42578125" style="1" customWidth="1"/>
    <col min="3588" max="3589" width="15.85546875" style="1" customWidth="1"/>
    <col min="3590" max="3590" width="17.140625" style="1" customWidth="1"/>
    <col min="3591" max="3591" width="13.140625" style="1" customWidth="1"/>
    <col min="3592" max="3592" width="37.140625" style="1" customWidth="1"/>
    <col min="3593" max="3593" width="22.140625" style="1" customWidth="1"/>
    <col min="3594" max="3594" width="14.42578125" style="1" customWidth="1"/>
    <col min="3595" max="3595" width="29.85546875" style="1" customWidth="1"/>
    <col min="3596" max="3596" width="31" style="1" customWidth="1"/>
    <col min="3597" max="3597" width="12.42578125" style="1" customWidth="1"/>
    <col min="3598" max="3598" width="17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15.42578125" style="1" customWidth="1"/>
    <col min="3610" max="3840" width="9.140625" style="1"/>
    <col min="3841" max="3841" width="30.7109375" style="1" customWidth="1"/>
    <col min="3842" max="3842" width="17.7109375" style="1" customWidth="1"/>
    <col min="3843" max="3843" width="14.42578125" style="1" customWidth="1"/>
    <col min="3844" max="3845" width="15.85546875" style="1" customWidth="1"/>
    <col min="3846" max="3846" width="17.140625" style="1" customWidth="1"/>
    <col min="3847" max="3847" width="13.140625" style="1" customWidth="1"/>
    <col min="3848" max="3848" width="37.140625" style="1" customWidth="1"/>
    <col min="3849" max="3849" width="22.140625" style="1" customWidth="1"/>
    <col min="3850" max="3850" width="14.42578125" style="1" customWidth="1"/>
    <col min="3851" max="3851" width="29.85546875" style="1" customWidth="1"/>
    <col min="3852" max="3852" width="31" style="1" customWidth="1"/>
    <col min="3853" max="3853" width="12.42578125" style="1" customWidth="1"/>
    <col min="3854" max="3854" width="17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15.42578125" style="1" customWidth="1"/>
    <col min="3866" max="4096" width="9.140625" style="1"/>
    <col min="4097" max="4097" width="30.7109375" style="1" customWidth="1"/>
    <col min="4098" max="4098" width="17.7109375" style="1" customWidth="1"/>
    <col min="4099" max="4099" width="14.42578125" style="1" customWidth="1"/>
    <col min="4100" max="4101" width="15.85546875" style="1" customWidth="1"/>
    <col min="4102" max="4102" width="17.140625" style="1" customWidth="1"/>
    <col min="4103" max="4103" width="13.140625" style="1" customWidth="1"/>
    <col min="4104" max="4104" width="37.140625" style="1" customWidth="1"/>
    <col min="4105" max="4105" width="22.140625" style="1" customWidth="1"/>
    <col min="4106" max="4106" width="14.42578125" style="1" customWidth="1"/>
    <col min="4107" max="4107" width="29.85546875" style="1" customWidth="1"/>
    <col min="4108" max="4108" width="31" style="1" customWidth="1"/>
    <col min="4109" max="4109" width="12.42578125" style="1" customWidth="1"/>
    <col min="4110" max="4110" width="17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15.42578125" style="1" customWidth="1"/>
    <col min="4122" max="4352" width="9.140625" style="1"/>
    <col min="4353" max="4353" width="30.7109375" style="1" customWidth="1"/>
    <col min="4354" max="4354" width="17.7109375" style="1" customWidth="1"/>
    <col min="4355" max="4355" width="14.42578125" style="1" customWidth="1"/>
    <col min="4356" max="4357" width="15.85546875" style="1" customWidth="1"/>
    <col min="4358" max="4358" width="17.140625" style="1" customWidth="1"/>
    <col min="4359" max="4359" width="13.140625" style="1" customWidth="1"/>
    <col min="4360" max="4360" width="37.140625" style="1" customWidth="1"/>
    <col min="4361" max="4361" width="22.140625" style="1" customWidth="1"/>
    <col min="4362" max="4362" width="14.42578125" style="1" customWidth="1"/>
    <col min="4363" max="4363" width="29.85546875" style="1" customWidth="1"/>
    <col min="4364" max="4364" width="31" style="1" customWidth="1"/>
    <col min="4365" max="4365" width="12.42578125" style="1" customWidth="1"/>
    <col min="4366" max="4366" width="17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15.42578125" style="1" customWidth="1"/>
    <col min="4378" max="4608" width="9.140625" style="1"/>
    <col min="4609" max="4609" width="30.7109375" style="1" customWidth="1"/>
    <col min="4610" max="4610" width="17.7109375" style="1" customWidth="1"/>
    <col min="4611" max="4611" width="14.42578125" style="1" customWidth="1"/>
    <col min="4612" max="4613" width="15.85546875" style="1" customWidth="1"/>
    <col min="4614" max="4614" width="17.140625" style="1" customWidth="1"/>
    <col min="4615" max="4615" width="13.140625" style="1" customWidth="1"/>
    <col min="4616" max="4616" width="37.140625" style="1" customWidth="1"/>
    <col min="4617" max="4617" width="22.140625" style="1" customWidth="1"/>
    <col min="4618" max="4618" width="14.42578125" style="1" customWidth="1"/>
    <col min="4619" max="4619" width="29.85546875" style="1" customWidth="1"/>
    <col min="4620" max="4620" width="31" style="1" customWidth="1"/>
    <col min="4621" max="4621" width="12.42578125" style="1" customWidth="1"/>
    <col min="4622" max="4622" width="17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15.42578125" style="1" customWidth="1"/>
    <col min="4634" max="4864" width="9.140625" style="1"/>
    <col min="4865" max="4865" width="30.7109375" style="1" customWidth="1"/>
    <col min="4866" max="4866" width="17.7109375" style="1" customWidth="1"/>
    <col min="4867" max="4867" width="14.42578125" style="1" customWidth="1"/>
    <col min="4868" max="4869" width="15.85546875" style="1" customWidth="1"/>
    <col min="4870" max="4870" width="17.140625" style="1" customWidth="1"/>
    <col min="4871" max="4871" width="13.140625" style="1" customWidth="1"/>
    <col min="4872" max="4872" width="37.140625" style="1" customWidth="1"/>
    <col min="4873" max="4873" width="22.140625" style="1" customWidth="1"/>
    <col min="4874" max="4874" width="14.42578125" style="1" customWidth="1"/>
    <col min="4875" max="4875" width="29.85546875" style="1" customWidth="1"/>
    <col min="4876" max="4876" width="31" style="1" customWidth="1"/>
    <col min="4877" max="4877" width="12.42578125" style="1" customWidth="1"/>
    <col min="4878" max="4878" width="17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15.42578125" style="1" customWidth="1"/>
    <col min="4890" max="5120" width="9.140625" style="1"/>
    <col min="5121" max="5121" width="30.7109375" style="1" customWidth="1"/>
    <col min="5122" max="5122" width="17.7109375" style="1" customWidth="1"/>
    <col min="5123" max="5123" width="14.42578125" style="1" customWidth="1"/>
    <col min="5124" max="5125" width="15.85546875" style="1" customWidth="1"/>
    <col min="5126" max="5126" width="17.140625" style="1" customWidth="1"/>
    <col min="5127" max="5127" width="13.140625" style="1" customWidth="1"/>
    <col min="5128" max="5128" width="37.140625" style="1" customWidth="1"/>
    <col min="5129" max="5129" width="22.140625" style="1" customWidth="1"/>
    <col min="5130" max="5130" width="14.42578125" style="1" customWidth="1"/>
    <col min="5131" max="5131" width="29.85546875" style="1" customWidth="1"/>
    <col min="5132" max="5132" width="31" style="1" customWidth="1"/>
    <col min="5133" max="5133" width="12.42578125" style="1" customWidth="1"/>
    <col min="5134" max="5134" width="17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15.42578125" style="1" customWidth="1"/>
    <col min="5146" max="5376" width="9.140625" style="1"/>
    <col min="5377" max="5377" width="30.7109375" style="1" customWidth="1"/>
    <col min="5378" max="5378" width="17.7109375" style="1" customWidth="1"/>
    <col min="5379" max="5379" width="14.42578125" style="1" customWidth="1"/>
    <col min="5380" max="5381" width="15.85546875" style="1" customWidth="1"/>
    <col min="5382" max="5382" width="17.140625" style="1" customWidth="1"/>
    <col min="5383" max="5383" width="13.140625" style="1" customWidth="1"/>
    <col min="5384" max="5384" width="37.140625" style="1" customWidth="1"/>
    <col min="5385" max="5385" width="22.140625" style="1" customWidth="1"/>
    <col min="5386" max="5386" width="14.42578125" style="1" customWidth="1"/>
    <col min="5387" max="5387" width="29.85546875" style="1" customWidth="1"/>
    <col min="5388" max="5388" width="31" style="1" customWidth="1"/>
    <col min="5389" max="5389" width="12.42578125" style="1" customWidth="1"/>
    <col min="5390" max="5390" width="17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15.42578125" style="1" customWidth="1"/>
    <col min="5402" max="5632" width="9.140625" style="1"/>
    <col min="5633" max="5633" width="30.7109375" style="1" customWidth="1"/>
    <col min="5634" max="5634" width="17.7109375" style="1" customWidth="1"/>
    <col min="5635" max="5635" width="14.42578125" style="1" customWidth="1"/>
    <col min="5636" max="5637" width="15.85546875" style="1" customWidth="1"/>
    <col min="5638" max="5638" width="17.140625" style="1" customWidth="1"/>
    <col min="5639" max="5639" width="13.140625" style="1" customWidth="1"/>
    <col min="5640" max="5640" width="37.140625" style="1" customWidth="1"/>
    <col min="5641" max="5641" width="22.140625" style="1" customWidth="1"/>
    <col min="5642" max="5642" width="14.42578125" style="1" customWidth="1"/>
    <col min="5643" max="5643" width="29.85546875" style="1" customWidth="1"/>
    <col min="5644" max="5644" width="31" style="1" customWidth="1"/>
    <col min="5645" max="5645" width="12.42578125" style="1" customWidth="1"/>
    <col min="5646" max="5646" width="17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15.42578125" style="1" customWidth="1"/>
    <col min="5658" max="5888" width="9.140625" style="1"/>
    <col min="5889" max="5889" width="30.7109375" style="1" customWidth="1"/>
    <col min="5890" max="5890" width="17.7109375" style="1" customWidth="1"/>
    <col min="5891" max="5891" width="14.42578125" style="1" customWidth="1"/>
    <col min="5892" max="5893" width="15.85546875" style="1" customWidth="1"/>
    <col min="5894" max="5894" width="17.140625" style="1" customWidth="1"/>
    <col min="5895" max="5895" width="13.140625" style="1" customWidth="1"/>
    <col min="5896" max="5896" width="37.140625" style="1" customWidth="1"/>
    <col min="5897" max="5897" width="22.140625" style="1" customWidth="1"/>
    <col min="5898" max="5898" width="14.42578125" style="1" customWidth="1"/>
    <col min="5899" max="5899" width="29.85546875" style="1" customWidth="1"/>
    <col min="5900" max="5900" width="31" style="1" customWidth="1"/>
    <col min="5901" max="5901" width="12.42578125" style="1" customWidth="1"/>
    <col min="5902" max="5902" width="17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15.42578125" style="1" customWidth="1"/>
    <col min="5914" max="6144" width="9.140625" style="1"/>
    <col min="6145" max="6145" width="30.7109375" style="1" customWidth="1"/>
    <col min="6146" max="6146" width="17.7109375" style="1" customWidth="1"/>
    <col min="6147" max="6147" width="14.42578125" style="1" customWidth="1"/>
    <col min="6148" max="6149" width="15.85546875" style="1" customWidth="1"/>
    <col min="6150" max="6150" width="17.140625" style="1" customWidth="1"/>
    <col min="6151" max="6151" width="13.140625" style="1" customWidth="1"/>
    <col min="6152" max="6152" width="37.140625" style="1" customWidth="1"/>
    <col min="6153" max="6153" width="22.140625" style="1" customWidth="1"/>
    <col min="6154" max="6154" width="14.42578125" style="1" customWidth="1"/>
    <col min="6155" max="6155" width="29.85546875" style="1" customWidth="1"/>
    <col min="6156" max="6156" width="31" style="1" customWidth="1"/>
    <col min="6157" max="6157" width="12.42578125" style="1" customWidth="1"/>
    <col min="6158" max="6158" width="17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15.42578125" style="1" customWidth="1"/>
    <col min="6170" max="6400" width="9.140625" style="1"/>
    <col min="6401" max="6401" width="30.7109375" style="1" customWidth="1"/>
    <col min="6402" max="6402" width="17.7109375" style="1" customWidth="1"/>
    <col min="6403" max="6403" width="14.42578125" style="1" customWidth="1"/>
    <col min="6404" max="6405" width="15.85546875" style="1" customWidth="1"/>
    <col min="6406" max="6406" width="17.140625" style="1" customWidth="1"/>
    <col min="6407" max="6407" width="13.140625" style="1" customWidth="1"/>
    <col min="6408" max="6408" width="37.140625" style="1" customWidth="1"/>
    <col min="6409" max="6409" width="22.140625" style="1" customWidth="1"/>
    <col min="6410" max="6410" width="14.42578125" style="1" customWidth="1"/>
    <col min="6411" max="6411" width="29.85546875" style="1" customWidth="1"/>
    <col min="6412" max="6412" width="31" style="1" customWidth="1"/>
    <col min="6413" max="6413" width="12.42578125" style="1" customWidth="1"/>
    <col min="6414" max="6414" width="17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15.42578125" style="1" customWidth="1"/>
    <col min="6426" max="6656" width="9.140625" style="1"/>
    <col min="6657" max="6657" width="30.7109375" style="1" customWidth="1"/>
    <col min="6658" max="6658" width="17.7109375" style="1" customWidth="1"/>
    <col min="6659" max="6659" width="14.42578125" style="1" customWidth="1"/>
    <col min="6660" max="6661" width="15.85546875" style="1" customWidth="1"/>
    <col min="6662" max="6662" width="17.140625" style="1" customWidth="1"/>
    <col min="6663" max="6663" width="13.140625" style="1" customWidth="1"/>
    <col min="6664" max="6664" width="37.140625" style="1" customWidth="1"/>
    <col min="6665" max="6665" width="22.140625" style="1" customWidth="1"/>
    <col min="6666" max="6666" width="14.42578125" style="1" customWidth="1"/>
    <col min="6667" max="6667" width="29.85546875" style="1" customWidth="1"/>
    <col min="6668" max="6668" width="31" style="1" customWidth="1"/>
    <col min="6669" max="6669" width="12.42578125" style="1" customWidth="1"/>
    <col min="6670" max="6670" width="17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15.42578125" style="1" customWidth="1"/>
    <col min="6682" max="6912" width="9.140625" style="1"/>
    <col min="6913" max="6913" width="30.7109375" style="1" customWidth="1"/>
    <col min="6914" max="6914" width="17.7109375" style="1" customWidth="1"/>
    <col min="6915" max="6915" width="14.42578125" style="1" customWidth="1"/>
    <col min="6916" max="6917" width="15.85546875" style="1" customWidth="1"/>
    <col min="6918" max="6918" width="17.140625" style="1" customWidth="1"/>
    <col min="6919" max="6919" width="13.140625" style="1" customWidth="1"/>
    <col min="6920" max="6920" width="37.140625" style="1" customWidth="1"/>
    <col min="6921" max="6921" width="22.140625" style="1" customWidth="1"/>
    <col min="6922" max="6922" width="14.42578125" style="1" customWidth="1"/>
    <col min="6923" max="6923" width="29.85546875" style="1" customWidth="1"/>
    <col min="6924" max="6924" width="31" style="1" customWidth="1"/>
    <col min="6925" max="6925" width="12.42578125" style="1" customWidth="1"/>
    <col min="6926" max="6926" width="17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15.42578125" style="1" customWidth="1"/>
    <col min="6938" max="7168" width="9.140625" style="1"/>
    <col min="7169" max="7169" width="30.7109375" style="1" customWidth="1"/>
    <col min="7170" max="7170" width="17.7109375" style="1" customWidth="1"/>
    <col min="7171" max="7171" width="14.42578125" style="1" customWidth="1"/>
    <col min="7172" max="7173" width="15.85546875" style="1" customWidth="1"/>
    <col min="7174" max="7174" width="17.140625" style="1" customWidth="1"/>
    <col min="7175" max="7175" width="13.140625" style="1" customWidth="1"/>
    <col min="7176" max="7176" width="37.140625" style="1" customWidth="1"/>
    <col min="7177" max="7177" width="22.140625" style="1" customWidth="1"/>
    <col min="7178" max="7178" width="14.42578125" style="1" customWidth="1"/>
    <col min="7179" max="7179" width="29.85546875" style="1" customWidth="1"/>
    <col min="7180" max="7180" width="31" style="1" customWidth="1"/>
    <col min="7181" max="7181" width="12.42578125" style="1" customWidth="1"/>
    <col min="7182" max="7182" width="17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15.42578125" style="1" customWidth="1"/>
    <col min="7194" max="7424" width="9.140625" style="1"/>
    <col min="7425" max="7425" width="30.7109375" style="1" customWidth="1"/>
    <col min="7426" max="7426" width="17.7109375" style="1" customWidth="1"/>
    <col min="7427" max="7427" width="14.42578125" style="1" customWidth="1"/>
    <col min="7428" max="7429" width="15.85546875" style="1" customWidth="1"/>
    <col min="7430" max="7430" width="17.140625" style="1" customWidth="1"/>
    <col min="7431" max="7431" width="13.140625" style="1" customWidth="1"/>
    <col min="7432" max="7432" width="37.140625" style="1" customWidth="1"/>
    <col min="7433" max="7433" width="22.140625" style="1" customWidth="1"/>
    <col min="7434" max="7434" width="14.42578125" style="1" customWidth="1"/>
    <col min="7435" max="7435" width="29.85546875" style="1" customWidth="1"/>
    <col min="7436" max="7436" width="31" style="1" customWidth="1"/>
    <col min="7437" max="7437" width="12.42578125" style="1" customWidth="1"/>
    <col min="7438" max="7438" width="17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15.42578125" style="1" customWidth="1"/>
    <col min="7450" max="7680" width="9.140625" style="1"/>
    <col min="7681" max="7681" width="30.7109375" style="1" customWidth="1"/>
    <col min="7682" max="7682" width="17.7109375" style="1" customWidth="1"/>
    <col min="7683" max="7683" width="14.42578125" style="1" customWidth="1"/>
    <col min="7684" max="7685" width="15.85546875" style="1" customWidth="1"/>
    <col min="7686" max="7686" width="17.140625" style="1" customWidth="1"/>
    <col min="7687" max="7687" width="13.140625" style="1" customWidth="1"/>
    <col min="7688" max="7688" width="37.140625" style="1" customWidth="1"/>
    <col min="7689" max="7689" width="22.140625" style="1" customWidth="1"/>
    <col min="7690" max="7690" width="14.42578125" style="1" customWidth="1"/>
    <col min="7691" max="7691" width="29.85546875" style="1" customWidth="1"/>
    <col min="7692" max="7692" width="31" style="1" customWidth="1"/>
    <col min="7693" max="7693" width="12.42578125" style="1" customWidth="1"/>
    <col min="7694" max="7694" width="17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15.42578125" style="1" customWidth="1"/>
    <col min="7706" max="7936" width="9.140625" style="1"/>
    <col min="7937" max="7937" width="30.7109375" style="1" customWidth="1"/>
    <col min="7938" max="7938" width="17.7109375" style="1" customWidth="1"/>
    <col min="7939" max="7939" width="14.42578125" style="1" customWidth="1"/>
    <col min="7940" max="7941" width="15.85546875" style="1" customWidth="1"/>
    <col min="7942" max="7942" width="17.140625" style="1" customWidth="1"/>
    <col min="7943" max="7943" width="13.140625" style="1" customWidth="1"/>
    <col min="7944" max="7944" width="37.140625" style="1" customWidth="1"/>
    <col min="7945" max="7945" width="22.140625" style="1" customWidth="1"/>
    <col min="7946" max="7946" width="14.42578125" style="1" customWidth="1"/>
    <col min="7947" max="7947" width="29.85546875" style="1" customWidth="1"/>
    <col min="7948" max="7948" width="31" style="1" customWidth="1"/>
    <col min="7949" max="7949" width="12.42578125" style="1" customWidth="1"/>
    <col min="7950" max="7950" width="17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15.42578125" style="1" customWidth="1"/>
    <col min="7962" max="8192" width="9.140625" style="1"/>
    <col min="8193" max="8193" width="30.7109375" style="1" customWidth="1"/>
    <col min="8194" max="8194" width="17.7109375" style="1" customWidth="1"/>
    <col min="8195" max="8195" width="14.42578125" style="1" customWidth="1"/>
    <col min="8196" max="8197" width="15.85546875" style="1" customWidth="1"/>
    <col min="8198" max="8198" width="17.140625" style="1" customWidth="1"/>
    <col min="8199" max="8199" width="13.140625" style="1" customWidth="1"/>
    <col min="8200" max="8200" width="37.140625" style="1" customWidth="1"/>
    <col min="8201" max="8201" width="22.140625" style="1" customWidth="1"/>
    <col min="8202" max="8202" width="14.42578125" style="1" customWidth="1"/>
    <col min="8203" max="8203" width="29.85546875" style="1" customWidth="1"/>
    <col min="8204" max="8204" width="31" style="1" customWidth="1"/>
    <col min="8205" max="8205" width="12.42578125" style="1" customWidth="1"/>
    <col min="8206" max="8206" width="17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15.42578125" style="1" customWidth="1"/>
    <col min="8218" max="8448" width="9.140625" style="1"/>
    <col min="8449" max="8449" width="30.7109375" style="1" customWidth="1"/>
    <col min="8450" max="8450" width="17.7109375" style="1" customWidth="1"/>
    <col min="8451" max="8451" width="14.42578125" style="1" customWidth="1"/>
    <col min="8452" max="8453" width="15.85546875" style="1" customWidth="1"/>
    <col min="8454" max="8454" width="17.140625" style="1" customWidth="1"/>
    <col min="8455" max="8455" width="13.140625" style="1" customWidth="1"/>
    <col min="8456" max="8456" width="37.140625" style="1" customWidth="1"/>
    <col min="8457" max="8457" width="22.140625" style="1" customWidth="1"/>
    <col min="8458" max="8458" width="14.42578125" style="1" customWidth="1"/>
    <col min="8459" max="8459" width="29.85546875" style="1" customWidth="1"/>
    <col min="8460" max="8460" width="31" style="1" customWidth="1"/>
    <col min="8461" max="8461" width="12.42578125" style="1" customWidth="1"/>
    <col min="8462" max="8462" width="17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15.42578125" style="1" customWidth="1"/>
    <col min="8474" max="8704" width="9.140625" style="1"/>
    <col min="8705" max="8705" width="30.7109375" style="1" customWidth="1"/>
    <col min="8706" max="8706" width="17.7109375" style="1" customWidth="1"/>
    <col min="8707" max="8707" width="14.42578125" style="1" customWidth="1"/>
    <col min="8708" max="8709" width="15.85546875" style="1" customWidth="1"/>
    <col min="8710" max="8710" width="17.140625" style="1" customWidth="1"/>
    <col min="8711" max="8711" width="13.140625" style="1" customWidth="1"/>
    <col min="8712" max="8712" width="37.140625" style="1" customWidth="1"/>
    <col min="8713" max="8713" width="22.140625" style="1" customWidth="1"/>
    <col min="8714" max="8714" width="14.42578125" style="1" customWidth="1"/>
    <col min="8715" max="8715" width="29.85546875" style="1" customWidth="1"/>
    <col min="8716" max="8716" width="31" style="1" customWidth="1"/>
    <col min="8717" max="8717" width="12.42578125" style="1" customWidth="1"/>
    <col min="8718" max="8718" width="17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15.42578125" style="1" customWidth="1"/>
    <col min="8730" max="8960" width="9.140625" style="1"/>
    <col min="8961" max="8961" width="30.7109375" style="1" customWidth="1"/>
    <col min="8962" max="8962" width="17.7109375" style="1" customWidth="1"/>
    <col min="8963" max="8963" width="14.42578125" style="1" customWidth="1"/>
    <col min="8964" max="8965" width="15.85546875" style="1" customWidth="1"/>
    <col min="8966" max="8966" width="17.140625" style="1" customWidth="1"/>
    <col min="8967" max="8967" width="13.140625" style="1" customWidth="1"/>
    <col min="8968" max="8968" width="37.140625" style="1" customWidth="1"/>
    <col min="8969" max="8969" width="22.140625" style="1" customWidth="1"/>
    <col min="8970" max="8970" width="14.42578125" style="1" customWidth="1"/>
    <col min="8971" max="8971" width="29.85546875" style="1" customWidth="1"/>
    <col min="8972" max="8972" width="31" style="1" customWidth="1"/>
    <col min="8973" max="8973" width="12.42578125" style="1" customWidth="1"/>
    <col min="8974" max="8974" width="17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15.42578125" style="1" customWidth="1"/>
    <col min="8986" max="9216" width="9.140625" style="1"/>
    <col min="9217" max="9217" width="30.7109375" style="1" customWidth="1"/>
    <col min="9218" max="9218" width="17.7109375" style="1" customWidth="1"/>
    <col min="9219" max="9219" width="14.42578125" style="1" customWidth="1"/>
    <col min="9220" max="9221" width="15.85546875" style="1" customWidth="1"/>
    <col min="9222" max="9222" width="17.140625" style="1" customWidth="1"/>
    <col min="9223" max="9223" width="13.140625" style="1" customWidth="1"/>
    <col min="9224" max="9224" width="37.140625" style="1" customWidth="1"/>
    <col min="9225" max="9225" width="22.140625" style="1" customWidth="1"/>
    <col min="9226" max="9226" width="14.42578125" style="1" customWidth="1"/>
    <col min="9227" max="9227" width="29.85546875" style="1" customWidth="1"/>
    <col min="9228" max="9228" width="31" style="1" customWidth="1"/>
    <col min="9229" max="9229" width="12.42578125" style="1" customWidth="1"/>
    <col min="9230" max="9230" width="17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15.42578125" style="1" customWidth="1"/>
    <col min="9242" max="9472" width="9.140625" style="1"/>
    <col min="9473" max="9473" width="30.7109375" style="1" customWidth="1"/>
    <col min="9474" max="9474" width="17.7109375" style="1" customWidth="1"/>
    <col min="9475" max="9475" width="14.42578125" style="1" customWidth="1"/>
    <col min="9476" max="9477" width="15.85546875" style="1" customWidth="1"/>
    <col min="9478" max="9478" width="17.140625" style="1" customWidth="1"/>
    <col min="9479" max="9479" width="13.140625" style="1" customWidth="1"/>
    <col min="9480" max="9480" width="37.140625" style="1" customWidth="1"/>
    <col min="9481" max="9481" width="22.140625" style="1" customWidth="1"/>
    <col min="9482" max="9482" width="14.42578125" style="1" customWidth="1"/>
    <col min="9483" max="9483" width="29.85546875" style="1" customWidth="1"/>
    <col min="9484" max="9484" width="31" style="1" customWidth="1"/>
    <col min="9485" max="9485" width="12.42578125" style="1" customWidth="1"/>
    <col min="9486" max="9486" width="17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15.42578125" style="1" customWidth="1"/>
    <col min="9498" max="9728" width="9.140625" style="1"/>
    <col min="9729" max="9729" width="30.7109375" style="1" customWidth="1"/>
    <col min="9730" max="9730" width="17.7109375" style="1" customWidth="1"/>
    <col min="9731" max="9731" width="14.42578125" style="1" customWidth="1"/>
    <col min="9732" max="9733" width="15.85546875" style="1" customWidth="1"/>
    <col min="9734" max="9734" width="17.140625" style="1" customWidth="1"/>
    <col min="9735" max="9735" width="13.140625" style="1" customWidth="1"/>
    <col min="9736" max="9736" width="37.140625" style="1" customWidth="1"/>
    <col min="9737" max="9737" width="22.140625" style="1" customWidth="1"/>
    <col min="9738" max="9738" width="14.42578125" style="1" customWidth="1"/>
    <col min="9739" max="9739" width="29.85546875" style="1" customWidth="1"/>
    <col min="9740" max="9740" width="31" style="1" customWidth="1"/>
    <col min="9741" max="9741" width="12.42578125" style="1" customWidth="1"/>
    <col min="9742" max="9742" width="17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15.42578125" style="1" customWidth="1"/>
    <col min="9754" max="9984" width="9.140625" style="1"/>
    <col min="9985" max="9985" width="30.7109375" style="1" customWidth="1"/>
    <col min="9986" max="9986" width="17.7109375" style="1" customWidth="1"/>
    <col min="9987" max="9987" width="14.42578125" style="1" customWidth="1"/>
    <col min="9988" max="9989" width="15.85546875" style="1" customWidth="1"/>
    <col min="9990" max="9990" width="17.140625" style="1" customWidth="1"/>
    <col min="9991" max="9991" width="13.140625" style="1" customWidth="1"/>
    <col min="9992" max="9992" width="37.140625" style="1" customWidth="1"/>
    <col min="9993" max="9993" width="22.140625" style="1" customWidth="1"/>
    <col min="9994" max="9994" width="14.42578125" style="1" customWidth="1"/>
    <col min="9995" max="9995" width="29.85546875" style="1" customWidth="1"/>
    <col min="9996" max="9996" width="31" style="1" customWidth="1"/>
    <col min="9997" max="9997" width="12.42578125" style="1" customWidth="1"/>
    <col min="9998" max="9998" width="17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15.42578125" style="1" customWidth="1"/>
    <col min="10010" max="10240" width="9.140625" style="1"/>
    <col min="10241" max="10241" width="30.7109375" style="1" customWidth="1"/>
    <col min="10242" max="10242" width="17.7109375" style="1" customWidth="1"/>
    <col min="10243" max="10243" width="14.42578125" style="1" customWidth="1"/>
    <col min="10244" max="10245" width="15.85546875" style="1" customWidth="1"/>
    <col min="10246" max="10246" width="17.140625" style="1" customWidth="1"/>
    <col min="10247" max="10247" width="13.140625" style="1" customWidth="1"/>
    <col min="10248" max="10248" width="37.140625" style="1" customWidth="1"/>
    <col min="10249" max="10249" width="22.140625" style="1" customWidth="1"/>
    <col min="10250" max="10250" width="14.42578125" style="1" customWidth="1"/>
    <col min="10251" max="10251" width="29.85546875" style="1" customWidth="1"/>
    <col min="10252" max="10252" width="31" style="1" customWidth="1"/>
    <col min="10253" max="10253" width="12.42578125" style="1" customWidth="1"/>
    <col min="10254" max="10254" width="17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15.42578125" style="1" customWidth="1"/>
    <col min="10266" max="10496" width="9.140625" style="1"/>
    <col min="10497" max="10497" width="30.7109375" style="1" customWidth="1"/>
    <col min="10498" max="10498" width="17.7109375" style="1" customWidth="1"/>
    <col min="10499" max="10499" width="14.42578125" style="1" customWidth="1"/>
    <col min="10500" max="10501" width="15.85546875" style="1" customWidth="1"/>
    <col min="10502" max="10502" width="17.140625" style="1" customWidth="1"/>
    <col min="10503" max="10503" width="13.140625" style="1" customWidth="1"/>
    <col min="10504" max="10504" width="37.140625" style="1" customWidth="1"/>
    <col min="10505" max="10505" width="22.140625" style="1" customWidth="1"/>
    <col min="10506" max="10506" width="14.42578125" style="1" customWidth="1"/>
    <col min="10507" max="10507" width="29.85546875" style="1" customWidth="1"/>
    <col min="10508" max="10508" width="31" style="1" customWidth="1"/>
    <col min="10509" max="10509" width="12.42578125" style="1" customWidth="1"/>
    <col min="10510" max="10510" width="17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15.42578125" style="1" customWidth="1"/>
    <col min="10522" max="10752" width="9.140625" style="1"/>
    <col min="10753" max="10753" width="30.7109375" style="1" customWidth="1"/>
    <col min="10754" max="10754" width="17.7109375" style="1" customWidth="1"/>
    <col min="10755" max="10755" width="14.42578125" style="1" customWidth="1"/>
    <col min="10756" max="10757" width="15.85546875" style="1" customWidth="1"/>
    <col min="10758" max="10758" width="17.140625" style="1" customWidth="1"/>
    <col min="10759" max="10759" width="13.140625" style="1" customWidth="1"/>
    <col min="10760" max="10760" width="37.140625" style="1" customWidth="1"/>
    <col min="10761" max="10761" width="22.140625" style="1" customWidth="1"/>
    <col min="10762" max="10762" width="14.42578125" style="1" customWidth="1"/>
    <col min="10763" max="10763" width="29.85546875" style="1" customWidth="1"/>
    <col min="10764" max="10764" width="31" style="1" customWidth="1"/>
    <col min="10765" max="10765" width="12.42578125" style="1" customWidth="1"/>
    <col min="10766" max="10766" width="17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15.42578125" style="1" customWidth="1"/>
    <col min="10778" max="11008" width="9.140625" style="1"/>
    <col min="11009" max="11009" width="30.7109375" style="1" customWidth="1"/>
    <col min="11010" max="11010" width="17.7109375" style="1" customWidth="1"/>
    <col min="11011" max="11011" width="14.42578125" style="1" customWidth="1"/>
    <col min="11012" max="11013" width="15.85546875" style="1" customWidth="1"/>
    <col min="11014" max="11014" width="17.140625" style="1" customWidth="1"/>
    <col min="11015" max="11015" width="13.140625" style="1" customWidth="1"/>
    <col min="11016" max="11016" width="37.140625" style="1" customWidth="1"/>
    <col min="11017" max="11017" width="22.140625" style="1" customWidth="1"/>
    <col min="11018" max="11018" width="14.42578125" style="1" customWidth="1"/>
    <col min="11019" max="11019" width="29.85546875" style="1" customWidth="1"/>
    <col min="11020" max="11020" width="31" style="1" customWidth="1"/>
    <col min="11021" max="11021" width="12.42578125" style="1" customWidth="1"/>
    <col min="11022" max="11022" width="17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15.42578125" style="1" customWidth="1"/>
    <col min="11034" max="11264" width="9.140625" style="1"/>
    <col min="11265" max="11265" width="30.7109375" style="1" customWidth="1"/>
    <col min="11266" max="11266" width="17.7109375" style="1" customWidth="1"/>
    <col min="11267" max="11267" width="14.42578125" style="1" customWidth="1"/>
    <col min="11268" max="11269" width="15.85546875" style="1" customWidth="1"/>
    <col min="11270" max="11270" width="17.140625" style="1" customWidth="1"/>
    <col min="11271" max="11271" width="13.140625" style="1" customWidth="1"/>
    <col min="11272" max="11272" width="37.140625" style="1" customWidth="1"/>
    <col min="11273" max="11273" width="22.140625" style="1" customWidth="1"/>
    <col min="11274" max="11274" width="14.42578125" style="1" customWidth="1"/>
    <col min="11275" max="11275" width="29.85546875" style="1" customWidth="1"/>
    <col min="11276" max="11276" width="31" style="1" customWidth="1"/>
    <col min="11277" max="11277" width="12.42578125" style="1" customWidth="1"/>
    <col min="11278" max="11278" width="17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15.42578125" style="1" customWidth="1"/>
    <col min="11290" max="11520" width="9.140625" style="1"/>
    <col min="11521" max="11521" width="30.7109375" style="1" customWidth="1"/>
    <col min="11522" max="11522" width="17.7109375" style="1" customWidth="1"/>
    <col min="11523" max="11523" width="14.42578125" style="1" customWidth="1"/>
    <col min="11524" max="11525" width="15.85546875" style="1" customWidth="1"/>
    <col min="11526" max="11526" width="17.140625" style="1" customWidth="1"/>
    <col min="11527" max="11527" width="13.140625" style="1" customWidth="1"/>
    <col min="11528" max="11528" width="37.140625" style="1" customWidth="1"/>
    <col min="11529" max="11529" width="22.140625" style="1" customWidth="1"/>
    <col min="11530" max="11530" width="14.42578125" style="1" customWidth="1"/>
    <col min="11531" max="11531" width="29.85546875" style="1" customWidth="1"/>
    <col min="11532" max="11532" width="31" style="1" customWidth="1"/>
    <col min="11533" max="11533" width="12.42578125" style="1" customWidth="1"/>
    <col min="11534" max="11534" width="17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15.42578125" style="1" customWidth="1"/>
    <col min="11546" max="11776" width="9.140625" style="1"/>
    <col min="11777" max="11777" width="30.7109375" style="1" customWidth="1"/>
    <col min="11778" max="11778" width="17.7109375" style="1" customWidth="1"/>
    <col min="11779" max="11779" width="14.42578125" style="1" customWidth="1"/>
    <col min="11780" max="11781" width="15.85546875" style="1" customWidth="1"/>
    <col min="11782" max="11782" width="17.140625" style="1" customWidth="1"/>
    <col min="11783" max="11783" width="13.140625" style="1" customWidth="1"/>
    <col min="11784" max="11784" width="37.140625" style="1" customWidth="1"/>
    <col min="11785" max="11785" width="22.140625" style="1" customWidth="1"/>
    <col min="11786" max="11786" width="14.42578125" style="1" customWidth="1"/>
    <col min="11787" max="11787" width="29.85546875" style="1" customWidth="1"/>
    <col min="11788" max="11788" width="31" style="1" customWidth="1"/>
    <col min="11789" max="11789" width="12.42578125" style="1" customWidth="1"/>
    <col min="11790" max="11790" width="17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15.42578125" style="1" customWidth="1"/>
    <col min="11802" max="12032" width="9.140625" style="1"/>
    <col min="12033" max="12033" width="30.7109375" style="1" customWidth="1"/>
    <col min="12034" max="12034" width="17.7109375" style="1" customWidth="1"/>
    <col min="12035" max="12035" width="14.42578125" style="1" customWidth="1"/>
    <col min="12036" max="12037" width="15.85546875" style="1" customWidth="1"/>
    <col min="12038" max="12038" width="17.140625" style="1" customWidth="1"/>
    <col min="12039" max="12039" width="13.140625" style="1" customWidth="1"/>
    <col min="12040" max="12040" width="37.140625" style="1" customWidth="1"/>
    <col min="12041" max="12041" width="22.140625" style="1" customWidth="1"/>
    <col min="12042" max="12042" width="14.42578125" style="1" customWidth="1"/>
    <col min="12043" max="12043" width="29.85546875" style="1" customWidth="1"/>
    <col min="12044" max="12044" width="31" style="1" customWidth="1"/>
    <col min="12045" max="12045" width="12.42578125" style="1" customWidth="1"/>
    <col min="12046" max="12046" width="17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15.42578125" style="1" customWidth="1"/>
    <col min="12058" max="12288" width="9.140625" style="1"/>
    <col min="12289" max="12289" width="30.7109375" style="1" customWidth="1"/>
    <col min="12290" max="12290" width="17.7109375" style="1" customWidth="1"/>
    <col min="12291" max="12291" width="14.42578125" style="1" customWidth="1"/>
    <col min="12292" max="12293" width="15.85546875" style="1" customWidth="1"/>
    <col min="12294" max="12294" width="17.140625" style="1" customWidth="1"/>
    <col min="12295" max="12295" width="13.140625" style="1" customWidth="1"/>
    <col min="12296" max="12296" width="37.140625" style="1" customWidth="1"/>
    <col min="12297" max="12297" width="22.140625" style="1" customWidth="1"/>
    <col min="12298" max="12298" width="14.42578125" style="1" customWidth="1"/>
    <col min="12299" max="12299" width="29.85546875" style="1" customWidth="1"/>
    <col min="12300" max="12300" width="31" style="1" customWidth="1"/>
    <col min="12301" max="12301" width="12.42578125" style="1" customWidth="1"/>
    <col min="12302" max="12302" width="17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15.42578125" style="1" customWidth="1"/>
    <col min="12314" max="12544" width="9.140625" style="1"/>
    <col min="12545" max="12545" width="30.7109375" style="1" customWidth="1"/>
    <col min="12546" max="12546" width="17.7109375" style="1" customWidth="1"/>
    <col min="12547" max="12547" width="14.42578125" style="1" customWidth="1"/>
    <col min="12548" max="12549" width="15.85546875" style="1" customWidth="1"/>
    <col min="12550" max="12550" width="17.140625" style="1" customWidth="1"/>
    <col min="12551" max="12551" width="13.140625" style="1" customWidth="1"/>
    <col min="12552" max="12552" width="37.140625" style="1" customWidth="1"/>
    <col min="12553" max="12553" width="22.140625" style="1" customWidth="1"/>
    <col min="12554" max="12554" width="14.42578125" style="1" customWidth="1"/>
    <col min="12555" max="12555" width="29.85546875" style="1" customWidth="1"/>
    <col min="12556" max="12556" width="31" style="1" customWidth="1"/>
    <col min="12557" max="12557" width="12.42578125" style="1" customWidth="1"/>
    <col min="12558" max="12558" width="17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15.42578125" style="1" customWidth="1"/>
    <col min="12570" max="12800" width="9.140625" style="1"/>
    <col min="12801" max="12801" width="30.7109375" style="1" customWidth="1"/>
    <col min="12802" max="12802" width="17.7109375" style="1" customWidth="1"/>
    <col min="12803" max="12803" width="14.42578125" style="1" customWidth="1"/>
    <col min="12804" max="12805" width="15.85546875" style="1" customWidth="1"/>
    <col min="12806" max="12806" width="17.140625" style="1" customWidth="1"/>
    <col min="12807" max="12807" width="13.140625" style="1" customWidth="1"/>
    <col min="12808" max="12808" width="37.140625" style="1" customWidth="1"/>
    <col min="12809" max="12809" width="22.140625" style="1" customWidth="1"/>
    <col min="12810" max="12810" width="14.42578125" style="1" customWidth="1"/>
    <col min="12811" max="12811" width="29.85546875" style="1" customWidth="1"/>
    <col min="12812" max="12812" width="31" style="1" customWidth="1"/>
    <col min="12813" max="12813" width="12.42578125" style="1" customWidth="1"/>
    <col min="12814" max="12814" width="17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15.42578125" style="1" customWidth="1"/>
    <col min="12826" max="13056" width="9.140625" style="1"/>
    <col min="13057" max="13057" width="30.7109375" style="1" customWidth="1"/>
    <col min="13058" max="13058" width="17.7109375" style="1" customWidth="1"/>
    <col min="13059" max="13059" width="14.42578125" style="1" customWidth="1"/>
    <col min="13060" max="13061" width="15.85546875" style="1" customWidth="1"/>
    <col min="13062" max="13062" width="17.140625" style="1" customWidth="1"/>
    <col min="13063" max="13063" width="13.140625" style="1" customWidth="1"/>
    <col min="13064" max="13064" width="37.140625" style="1" customWidth="1"/>
    <col min="13065" max="13065" width="22.140625" style="1" customWidth="1"/>
    <col min="13066" max="13066" width="14.42578125" style="1" customWidth="1"/>
    <col min="13067" max="13067" width="29.85546875" style="1" customWidth="1"/>
    <col min="13068" max="13068" width="31" style="1" customWidth="1"/>
    <col min="13069" max="13069" width="12.42578125" style="1" customWidth="1"/>
    <col min="13070" max="13070" width="17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15.42578125" style="1" customWidth="1"/>
    <col min="13082" max="13312" width="9.140625" style="1"/>
    <col min="13313" max="13313" width="30.7109375" style="1" customWidth="1"/>
    <col min="13314" max="13314" width="17.7109375" style="1" customWidth="1"/>
    <col min="13315" max="13315" width="14.42578125" style="1" customWidth="1"/>
    <col min="13316" max="13317" width="15.85546875" style="1" customWidth="1"/>
    <col min="13318" max="13318" width="17.140625" style="1" customWidth="1"/>
    <col min="13319" max="13319" width="13.140625" style="1" customWidth="1"/>
    <col min="13320" max="13320" width="37.140625" style="1" customWidth="1"/>
    <col min="13321" max="13321" width="22.140625" style="1" customWidth="1"/>
    <col min="13322" max="13322" width="14.42578125" style="1" customWidth="1"/>
    <col min="13323" max="13323" width="29.85546875" style="1" customWidth="1"/>
    <col min="13324" max="13324" width="31" style="1" customWidth="1"/>
    <col min="13325" max="13325" width="12.42578125" style="1" customWidth="1"/>
    <col min="13326" max="13326" width="17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15.42578125" style="1" customWidth="1"/>
    <col min="13338" max="13568" width="9.140625" style="1"/>
    <col min="13569" max="13569" width="30.7109375" style="1" customWidth="1"/>
    <col min="13570" max="13570" width="17.7109375" style="1" customWidth="1"/>
    <col min="13571" max="13571" width="14.42578125" style="1" customWidth="1"/>
    <col min="13572" max="13573" width="15.85546875" style="1" customWidth="1"/>
    <col min="13574" max="13574" width="17.140625" style="1" customWidth="1"/>
    <col min="13575" max="13575" width="13.140625" style="1" customWidth="1"/>
    <col min="13576" max="13576" width="37.140625" style="1" customWidth="1"/>
    <col min="13577" max="13577" width="22.140625" style="1" customWidth="1"/>
    <col min="13578" max="13578" width="14.42578125" style="1" customWidth="1"/>
    <col min="13579" max="13579" width="29.85546875" style="1" customWidth="1"/>
    <col min="13580" max="13580" width="31" style="1" customWidth="1"/>
    <col min="13581" max="13581" width="12.42578125" style="1" customWidth="1"/>
    <col min="13582" max="13582" width="17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15.42578125" style="1" customWidth="1"/>
    <col min="13594" max="13824" width="9.140625" style="1"/>
    <col min="13825" max="13825" width="30.7109375" style="1" customWidth="1"/>
    <col min="13826" max="13826" width="17.7109375" style="1" customWidth="1"/>
    <col min="13827" max="13827" width="14.42578125" style="1" customWidth="1"/>
    <col min="13828" max="13829" width="15.85546875" style="1" customWidth="1"/>
    <col min="13830" max="13830" width="17.140625" style="1" customWidth="1"/>
    <col min="13831" max="13831" width="13.140625" style="1" customWidth="1"/>
    <col min="13832" max="13832" width="37.140625" style="1" customWidth="1"/>
    <col min="13833" max="13833" width="22.140625" style="1" customWidth="1"/>
    <col min="13834" max="13834" width="14.42578125" style="1" customWidth="1"/>
    <col min="13835" max="13835" width="29.85546875" style="1" customWidth="1"/>
    <col min="13836" max="13836" width="31" style="1" customWidth="1"/>
    <col min="13837" max="13837" width="12.42578125" style="1" customWidth="1"/>
    <col min="13838" max="13838" width="17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15.42578125" style="1" customWidth="1"/>
    <col min="13850" max="14080" width="9.140625" style="1"/>
    <col min="14081" max="14081" width="30.7109375" style="1" customWidth="1"/>
    <col min="14082" max="14082" width="17.7109375" style="1" customWidth="1"/>
    <col min="14083" max="14083" width="14.42578125" style="1" customWidth="1"/>
    <col min="14084" max="14085" width="15.85546875" style="1" customWidth="1"/>
    <col min="14086" max="14086" width="17.140625" style="1" customWidth="1"/>
    <col min="14087" max="14087" width="13.140625" style="1" customWidth="1"/>
    <col min="14088" max="14088" width="37.140625" style="1" customWidth="1"/>
    <col min="14089" max="14089" width="22.140625" style="1" customWidth="1"/>
    <col min="14090" max="14090" width="14.42578125" style="1" customWidth="1"/>
    <col min="14091" max="14091" width="29.85546875" style="1" customWidth="1"/>
    <col min="14092" max="14092" width="31" style="1" customWidth="1"/>
    <col min="14093" max="14093" width="12.42578125" style="1" customWidth="1"/>
    <col min="14094" max="14094" width="17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15.42578125" style="1" customWidth="1"/>
    <col min="14106" max="14336" width="9.140625" style="1"/>
    <col min="14337" max="14337" width="30.7109375" style="1" customWidth="1"/>
    <col min="14338" max="14338" width="17.7109375" style="1" customWidth="1"/>
    <col min="14339" max="14339" width="14.42578125" style="1" customWidth="1"/>
    <col min="14340" max="14341" width="15.85546875" style="1" customWidth="1"/>
    <col min="14342" max="14342" width="17.140625" style="1" customWidth="1"/>
    <col min="14343" max="14343" width="13.140625" style="1" customWidth="1"/>
    <col min="14344" max="14344" width="37.140625" style="1" customWidth="1"/>
    <col min="14345" max="14345" width="22.140625" style="1" customWidth="1"/>
    <col min="14346" max="14346" width="14.42578125" style="1" customWidth="1"/>
    <col min="14347" max="14347" width="29.85546875" style="1" customWidth="1"/>
    <col min="14348" max="14348" width="31" style="1" customWidth="1"/>
    <col min="14349" max="14349" width="12.42578125" style="1" customWidth="1"/>
    <col min="14350" max="14350" width="17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15.42578125" style="1" customWidth="1"/>
    <col min="14362" max="14592" width="9.140625" style="1"/>
    <col min="14593" max="14593" width="30.7109375" style="1" customWidth="1"/>
    <col min="14594" max="14594" width="17.7109375" style="1" customWidth="1"/>
    <col min="14595" max="14595" width="14.42578125" style="1" customWidth="1"/>
    <col min="14596" max="14597" width="15.85546875" style="1" customWidth="1"/>
    <col min="14598" max="14598" width="17.140625" style="1" customWidth="1"/>
    <col min="14599" max="14599" width="13.140625" style="1" customWidth="1"/>
    <col min="14600" max="14600" width="37.140625" style="1" customWidth="1"/>
    <col min="14601" max="14601" width="22.140625" style="1" customWidth="1"/>
    <col min="14602" max="14602" width="14.42578125" style="1" customWidth="1"/>
    <col min="14603" max="14603" width="29.85546875" style="1" customWidth="1"/>
    <col min="14604" max="14604" width="31" style="1" customWidth="1"/>
    <col min="14605" max="14605" width="12.42578125" style="1" customWidth="1"/>
    <col min="14606" max="14606" width="17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15.42578125" style="1" customWidth="1"/>
    <col min="14618" max="14848" width="9.140625" style="1"/>
    <col min="14849" max="14849" width="30.7109375" style="1" customWidth="1"/>
    <col min="14850" max="14850" width="17.7109375" style="1" customWidth="1"/>
    <col min="14851" max="14851" width="14.42578125" style="1" customWidth="1"/>
    <col min="14852" max="14853" width="15.85546875" style="1" customWidth="1"/>
    <col min="14854" max="14854" width="17.140625" style="1" customWidth="1"/>
    <col min="14855" max="14855" width="13.140625" style="1" customWidth="1"/>
    <col min="14856" max="14856" width="37.140625" style="1" customWidth="1"/>
    <col min="14857" max="14857" width="22.140625" style="1" customWidth="1"/>
    <col min="14858" max="14858" width="14.42578125" style="1" customWidth="1"/>
    <col min="14859" max="14859" width="29.85546875" style="1" customWidth="1"/>
    <col min="14860" max="14860" width="31" style="1" customWidth="1"/>
    <col min="14861" max="14861" width="12.42578125" style="1" customWidth="1"/>
    <col min="14862" max="14862" width="17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15.42578125" style="1" customWidth="1"/>
    <col min="14874" max="15104" width="9.140625" style="1"/>
    <col min="15105" max="15105" width="30.7109375" style="1" customWidth="1"/>
    <col min="15106" max="15106" width="17.7109375" style="1" customWidth="1"/>
    <col min="15107" max="15107" width="14.42578125" style="1" customWidth="1"/>
    <col min="15108" max="15109" width="15.85546875" style="1" customWidth="1"/>
    <col min="15110" max="15110" width="17.140625" style="1" customWidth="1"/>
    <col min="15111" max="15111" width="13.140625" style="1" customWidth="1"/>
    <col min="15112" max="15112" width="37.140625" style="1" customWidth="1"/>
    <col min="15113" max="15113" width="22.140625" style="1" customWidth="1"/>
    <col min="15114" max="15114" width="14.42578125" style="1" customWidth="1"/>
    <col min="15115" max="15115" width="29.85546875" style="1" customWidth="1"/>
    <col min="15116" max="15116" width="31" style="1" customWidth="1"/>
    <col min="15117" max="15117" width="12.42578125" style="1" customWidth="1"/>
    <col min="15118" max="15118" width="17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15.42578125" style="1" customWidth="1"/>
    <col min="15130" max="15360" width="9.140625" style="1"/>
    <col min="15361" max="15361" width="30.7109375" style="1" customWidth="1"/>
    <col min="15362" max="15362" width="17.7109375" style="1" customWidth="1"/>
    <col min="15363" max="15363" width="14.42578125" style="1" customWidth="1"/>
    <col min="15364" max="15365" width="15.85546875" style="1" customWidth="1"/>
    <col min="15366" max="15366" width="17.140625" style="1" customWidth="1"/>
    <col min="15367" max="15367" width="13.140625" style="1" customWidth="1"/>
    <col min="15368" max="15368" width="37.140625" style="1" customWidth="1"/>
    <col min="15369" max="15369" width="22.140625" style="1" customWidth="1"/>
    <col min="15370" max="15370" width="14.42578125" style="1" customWidth="1"/>
    <col min="15371" max="15371" width="29.85546875" style="1" customWidth="1"/>
    <col min="15372" max="15372" width="31" style="1" customWidth="1"/>
    <col min="15373" max="15373" width="12.42578125" style="1" customWidth="1"/>
    <col min="15374" max="15374" width="17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15.42578125" style="1" customWidth="1"/>
    <col min="15386" max="15616" width="9.140625" style="1"/>
    <col min="15617" max="15617" width="30.7109375" style="1" customWidth="1"/>
    <col min="15618" max="15618" width="17.7109375" style="1" customWidth="1"/>
    <col min="15619" max="15619" width="14.42578125" style="1" customWidth="1"/>
    <col min="15620" max="15621" width="15.85546875" style="1" customWidth="1"/>
    <col min="15622" max="15622" width="17.140625" style="1" customWidth="1"/>
    <col min="15623" max="15623" width="13.140625" style="1" customWidth="1"/>
    <col min="15624" max="15624" width="37.140625" style="1" customWidth="1"/>
    <col min="15625" max="15625" width="22.140625" style="1" customWidth="1"/>
    <col min="15626" max="15626" width="14.42578125" style="1" customWidth="1"/>
    <col min="15627" max="15627" width="29.85546875" style="1" customWidth="1"/>
    <col min="15628" max="15628" width="31" style="1" customWidth="1"/>
    <col min="15629" max="15629" width="12.42578125" style="1" customWidth="1"/>
    <col min="15630" max="15630" width="17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15.42578125" style="1" customWidth="1"/>
    <col min="15642" max="15872" width="9.140625" style="1"/>
    <col min="15873" max="15873" width="30.7109375" style="1" customWidth="1"/>
    <col min="15874" max="15874" width="17.7109375" style="1" customWidth="1"/>
    <col min="15875" max="15875" width="14.42578125" style="1" customWidth="1"/>
    <col min="15876" max="15877" width="15.85546875" style="1" customWidth="1"/>
    <col min="15878" max="15878" width="17.140625" style="1" customWidth="1"/>
    <col min="15879" max="15879" width="13.140625" style="1" customWidth="1"/>
    <col min="15880" max="15880" width="37.140625" style="1" customWidth="1"/>
    <col min="15881" max="15881" width="22.140625" style="1" customWidth="1"/>
    <col min="15882" max="15882" width="14.42578125" style="1" customWidth="1"/>
    <col min="15883" max="15883" width="29.85546875" style="1" customWidth="1"/>
    <col min="15884" max="15884" width="31" style="1" customWidth="1"/>
    <col min="15885" max="15885" width="12.42578125" style="1" customWidth="1"/>
    <col min="15886" max="15886" width="17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15.42578125" style="1" customWidth="1"/>
    <col min="15898" max="16128" width="9.140625" style="1"/>
    <col min="16129" max="16129" width="30.7109375" style="1" customWidth="1"/>
    <col min="16130" max="16130" width="17.7109375" style="1" customWidth="1"/>
    <col min="16131" max="16131" width="14.42578125" style="1" customWidth="1"/>
    <col min="16132" max="16133" width="15.85546875" style="1" customWidth="1"/>
    <col min="16134" max="16134" width="17.140625" style="1" customWidth="1"/>
    <col min="16135" max="16135" width="13.140625" style="1" customWidth="1"/>
    <col min="16136" max="16136" width="37.140625" style="1" customWidth="1"/>
    <col min="16137" max="16137" width="22.140625" style="1" customWidth="1"/>
    <col min="16138" max="16138" width="14.42578125" style="1" customWidth="1"/>
    <col min="16139" max="16139" width="29.85546875" style="1" customWidth="1"/>
    <col min="16140" max="16140" width="31" style="1" customWidth="1"/>
    <col min="16141" max="16141" width="12.42578125" style="1" customWidth="1"/>
    <col min="16142" max="16142" width="17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15.42578125" style="1" customWidth="1"/>
    <col min="16154" max="16384" width="9.140625" style="1"/>
  </cols>
  <sheetData>
    <row r="1" spans="1:6" ht="36.7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130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138" t="s">
        <v>129</v>
      </c>
      <c r="B4" s="190"/>
      <c r="C4" s="190"/>
      <c r="D4" s="190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33">
        <v>237672.12</v>
      </c>
      <c r="C12" s="33">
        <v>131114.75</v>
      </c>
      <c r="D12" s="33">
        <f>SUM(B12:C12)</f>
        <v>368786.87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130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75" t="s">
        <v>7</v>
      </c>
      <c r="G23" s="175" t="s">
        <v>8</v>
      </c>
      <c r="H23" s="146" t="s">
        <v>9</v>
      </c>
      <c r="I23" s="183" t="s">
        <v>10</v>
      </c>
      <c r="J23" s="149" t="s">
        <v>11</v>
      </c>
      <c r="K23" s="149" t="s">
        <v>12</v>
      </c>
      <c r="L23" s="175" t="s">
        <v>13</v>
      </c>
      <c r="M23" s="175" t="s">
        <v>14</v>
      </c>
      <c r="N23" s="175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72" t="s">
        <v>19</v>
      </c>
      <c r="X23" s="173"/>
      <c r="Y23" s="140" t="s">
        <v>20</v>
      </c>
    </row>
    <row r="24" spans="1:25" ht="38.25" customHeight="1">
      <c r="A24" s="143"/>
      <c r="B24" s="155"/>
      <c r="C24" s="155"/>
      <c r="D24" s="146"/>
      <c r="E24" s="143"/>
      <c r="F24" s="186"/>
      <c r="G24" s="186"/>
      <c r="H24" s="146"/>
      <c r="I24" s="184"/>
      <c r="J24" s="145"/>
      <c r="K24" s="145"/>
      <c r="L24" s="176"/>
      <c r="M24" s="176"/>
      <c r="N24" s="176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88" t="s">
        <v>25</v>
      </c>
      <c r="V24" s="189"/>
      <c r="W24" s="146" t="s">
        <v>26</v>
      </c>
      <c r="X24" s="146" t="s">
        <v>27</v>
      </c>
      <c r="Y24" s="141"/>
    </row>
    <row r="25" spans="1:25" ht="63.75" customHeight="1">
      <c r="A25" s="143"/>
      <c r="B25" s="155"/>
      <c r="C25" s="155"/>
      <c r="D25" s="146"/>
      <c r="E25" s="143"/>
      <c r="F25" s="187"/>
      <c r="G25" s="187"/>
      <c r="H25" s="146"/>
      <c r="I25" s="185"/>
      <c r="J25" s="145"/>
      <c r="K25" s="145"/>
      <c r="L25" s="177"/>
      <c r="M25" s="177"/>
      <c r="N25" s="177"/>
      <c r="O25" s="148"/>
      <c r="P25" s="148"/>
      <c r="Q25" s="143"/>
      <c r="R25" s="143"/>
      <c r="S25" s="143"/>
      <c r="T25" s="145"/>
      <c r="U25" s="4" t="s">
        <v>28</v>
      </c>
      <c r="V25" s="4" t="s">
        <v>29</v>
      </c>
      <c r="W25" s="146"/>
      <c r="X25" s="146"/>
      <c r="Y25" s="141"/>
    </row>
    <row r="26" spans="1:25" ht="38.25" customHeight="1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38.25" customHeight="1">
      <c r="A27" s="5" t="s">
        <v>364</v>
      </c>
      <c r="B27" s="5" t="s">
        <v>31</v>
      </c>
      <c r="C27" s="6">
        <v>2019</v>
      </c>
      <c r="D27" s="6">
        <v>2019</v>
      </c>
      <c r="E27" s="6"/>
      <c r="F27" s="6" t="s">
        <v>131</v>
      </c>
      <c r="G27" s="6"/>
      <c r="H27" s="6" t="s">
        <v>44</v>
      </c>
      <c r="I27" s="6" t="s">
        <v>363</v>
      </c>
      <c r="J27" s="7" t="s">
        <v>132</v>
      </c>
      <c r="K27" s="38" t="s">
        <v>133</v>
      </c>
      <c r="L27" s="123" t="s">
        <v>134</v>
      </c>
      <c r="M27" s="7">
        <v>1</v>
      </c>
      <c r="N27" s="39" t="s">
        <v>359</v>
      </c>
      <c r="O27" s="7">
        <v>24</v>
      </c>
      <c r="P27" s="7" t="s">
        <v>135</v>
      </c>
      <c r="Q27" s="40">
        <v>25000</v>
      </c>
      <c r="R27" s="41">
        <v>25000</v>
      </c>
      <c r="S27" s="4"/>
      <c r="T27" s="4">
        <v>50000</v>
      </c>
      <c r="U27" s="4"/>
      <c r="V27" s="6"/>
      <c r="W27" s="117"/>
      <c r="X27" s="6"/>
      <c r="Y27" s="8"/>
    </row>
    <row r="28" spans="1:25" ht="38.25" customHeight="1">
      <c r="A28" s="5" t="s">
        <v>365</v>
      </c>
      <c r="B28" s="5" t="s">
        <v>31</v>
      </c>
      <c r="C28" s="6">
        <v>2019</v>
      </c>
      <c r="D28" s="6">
        <v>2019</v>
      </c>
      <c r="E28" s="6"/>
      <c r="F28" s="6" t="s">
        <v>131</v>
      </c>
      <c r="G28" s="6"/>
      <c r="H28" s="6" t="s">
        <v>44</v>
      </c>
      <c r="I28" s="6" t="s">
        <v>362</v>
      </c>
      <c r="J28" s="7" t="s">
        <v>132</v>
      </c>
      <c r="K28" s="38" t="s">
        <v>133</v>
      </c>
      <c r="L28" s="42" t="s">
        <v>136</v>
      </c>
      <c r="M28" s="7">
        <v>1</v>
      </c>
      <c r="N28" s="8" t="s">
        <v>360</v>
      </c>
      <c r="O28" s="7">
        <v>24</v>
      </c>
      <c r="P28" s="7" t="s">
        <v>135</v>
      </c>
      <c r="Q28" s="43">
        <v>81114.75</v>
      </c>
      <c r="R28" s="43">
        <v>81114.75</v>
      </c>
      <c r="S28" s="4"/>
      <c r="T28" s="4">
        <v>162229.5</v>
      </c>
      <c r="U28" s="4"/>
      <c r="V28" s="6"/>
      <c r="W28" s="117"/>
      <c r="X28" s="6"/>
      <c r="Y28" s="8"/>
    </row>
    <row r="29" spans="1:25" ht="38.25" customHeight="1">
      <c r="A29" s="5" t="s">
        <v>366</v>
      </c>
      <c r="B29" s="5" t="s">
        <v>31</v>
      </c>
      <c r="C29" s="6">
        <v>2019</v>
      </c>
      <c r="D29" s="6">
        <v>2019</v>
      </c>
      <c r="E29" s="6"/>
      <c r="F29" s="6" t="s">
        <v>131</v>
      </c>
      <c r="G29" s="6"/>
      <c r="H29" s="6" t="s">
        <v>44</v>
      </c>
      <c r="I29" s="6" t="s">
        <v>161</v>
      </c>
      <c r="J29" s="7" t="s">
        <v>137</v>
      </c>
      <c r="K29" s="44" t="s">
        <v>138</v>
      </c>
      <c r="L29" s="42" t="s">
        <v>139</v>
      </c>
      <c r="M29" s="7">
        <v>2</v>
      </c>
      <c r="N29" s="8" t="s">
        <v>361</v>
      </c>
      <c r="O29" s="7">
        <v>24</v>
      </c>
      <c r="P29" s="7" t="s">
        <v>140</v>
      </c>
      <c r="Q29" s="45">
        <v>25000</v>
      </c>
      <c r="R29" s="45">
        <v>25000</v>
      </c>
      <c r="S29" s="4"/>
      <c r="T29" s="4">
        <v>50000</v>
      </c>
      <c r="U29" s="4"/>
      <c r="V29" s="6"/>
      <c r="W29" s="117"/>
      <c r="X29" s="6"/>
      <c r="Y29" s="8"/>
    </row>
    <row r="30" spans="1:25" ht="65.25" customHeight="1">
      <c r="A30" s="125" t="s">
        <v>372</v>
      </c>
      <c r="B30" s="125" t="s">
        <v>31</v>
      </c>
      <c r="C30" s="126">
        <v>2019</v>
      </c>
      <c r="D30" s="126">
        <v>2019</v>
      </c>
      <c r="E30" s="126" t="s">
        <v>367</v>
      </c>
      <c r="F30" s="126" t="s">
        <v>131</v>
      </c>
      <c r="G30" s="126"/>
      <c r="H30" s="126" t="s">
        <v>44</v>
      </c>
      <c r="I30" s="126" t="s">
        <v>161</v>
      </c>
      <c r="J30" s="127" t="s">
        <v>368</v>
      </c>
      <c r="K30" s="133" t="s">
        <v>369</v>
      </c>
      <c r="L30" s="134" t="s">
        <v>370</v>
      </c>
      <c r="M30" s="127">
        <v>1</v>
      </c>
      <c r="N30" s="129" t="s">
        <v>371</v>
      </c>
      <c r="O30" s="127">
        <v>24</v>
      </c>
      <c r="P30" s="127" t="s">
        <v>135</v>
      </c>
      <c r="Q30" s="130">
        <v>106557.37</v>
      </c>
      <c r="R30" s="131"/>
      <c r="S30" s="124"/>
      <c r="T30" s="130">
        <v>106557.37</v>
      </c>
      <c r="U30" s="130"/>
      <c r="V30" s="126"/>
      <c r="W30" s="132"/>
      <c r="X30" s="126"/>
      <c r="Y30" s="128"/>
    </row>
    <row r="31" spans="1:25" ht="27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1"/>
      <c r="L31" s="12"/>
      <c r="M31" s="12"/>
      <c r="N31" s="12"/>
      <c r="O31" s="12"/>
      <c r="P31" s="12"/>
      <c r="Q31" s="22">
        <f>SUM(Q26:Q30)</f>
        <v>237672.12</v>
      </c>
      <c r="R31" s="22">
        <f>SUM(R25:R29)</f>
        <v>131114.75</v>
      </c>
      <c r="S31" s="22">
        <f>SUM(S25:S29)</f>
        <v>0</v>
      </c>
      <c r="T31" s="22">
        <f>SUM(T26:T30)</f>
        <v>368786.87</v>
      </c>
      <c r="U31" s="22">
        <f>SUM(U25:U29)</f>
        <v>0</v>
      </c>
      <c r="V31" s="12"/>
      <c r="W31" s="12"/>
      <c r="X31" s="12"/>
      <c r="Y31" s="12"/>
    </row>
    <row r="32" spans="1:25">
      <c r="A32" s="159" t="s">
        <v>77</v>
      </c>
      <c r="B32" s="159"/>
      <c r="C32" s="15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25">
      <c r="A33" s="23" t="s">
        <v>78</v>
      </c>
      <c r="B33" s="23"/>
      <c r="C33" s="23"/>
      <c r="D33" s="3"/>
      <c r="E33" s="3"/>
      <c r="F33" s="3"/>
      <c r="G33" s="3"/>
      <c r="H33" s="3"/>
      <c r="I33" s="3"/>
      <c r="J33" s="3"/>
      <c r="K33" s="3"/>
      <c r="L33" s="3"/>
      <c r="X33" s="24" t="s">
        <v>79</v>
      </c>
    </row>
    <row r="34" spans="1:25">
      <c r="A34" s="180" t="s">
        <v>80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Q34" s="24"/>
      <c r="X34" s="24" t="s">
        <v>141</v>
      </c>
    </row>
    <row r="35" spans="1:25" ht="12.75" customHeight="1">
      <c r="A35" s="182" t="s">
        <v>82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Q35" s="24"/>
      <c r="X35" s="24" t="s">
        <v>142</v>
      </c>
      <c r="Y35" s="24"/>
    </row>
    <row r="36" spans="1:25" ht="12.75" customHeight="1">
      <c r="A36" s="174" t="s">
        <v>83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Y36" s="24"/>
    </row>
    <row r="37" spans="1:25" ht="12.75" customHeight="1">
      <c r="A37" s="181" t="s">
        <v>84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</row>
    <row r="38" spans="1:25" ht="12.75" customHeight="1">
      <c r="A38" s="180" t="s">
        <v>85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25"/>
    </row>
    <row r="39" spans="1:25" ht="12.75" customHeight="1">
      <c r="A39" s="180" t="s">
        <v>86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25" ht="12.75" customHeight="1">
      <c r="A40" s="180" t="s">
        <v>87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25" ht="12.75" customHeight="1">
      <c r="A41" s="180" t="s">
        <v>88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2" spans="1:25" ht="12" customHeight="1">
      <c r="A42" s="180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</row>
    <row r="43" spans="1:25" ht="12.75" customHeight="1">
      <c r="A43" s="180" t="s">
        <v>90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</row>
    <row r="44" spans="1:25" s="26" customFormat="1" ht="12.75" customHeight="1">
      <c r="A44" s="180" t="s">
        <v>91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P44" s="1"/>
      <c r="Q44" s="1"/>
      <c r="R44" s="1"/>
      <c r="S44" s="1"/>
      <c r="T44" s="1"/>
      <c r="U44" s="1"/>
      <c r="V44" s="1"/>
      <c r="W44" s="1"/>
      <c r="X44" s="1"/>
    </row>
    <row r="45" spans="1:25" s="26" customFormat="1" ht="12.7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P45" s="1"/>
      <c r="Q45" s="1"/>
      <c r="R45" s="1"/>
      <c r="S45" s="1"/>
      <c r="T45" s="1"/>
      <c r="U45" s="1"/>
      <c r="V45" s="1"/>
      <c r="W45" s="1"/>
      <c r="X45" s="1"/>
    </row>
    <row r="46" spans="1:25" s="26" customFormat="1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P46" s="1"/>
      <c r="Q46" s="1"/>
      <c r="R46" s="1"/>
      <c r="S46" s="1"/>
      <c r="T46" s="1"/>
      <c r="U46" s="1"/>
      <c r="V46" s="1"/>
      <c r="W46" s="1"/>
      <c r="X46" s="1"/>
    </row>
    <row r="47" spans="1:25" ht="12" customHeight="1">
      <c r="A47" s="28" t="s">
        <v>38</v>
      </c>
    </row>
    <row r="48" spans="1:25" ht="12.75" customHeight="1">
      <c r="A48" s="178" t="s">
        <v>92</v>
      </c>
      <c r="B48" s="178"/>
      <c r="J48" s="29"/>
    </row>
    <row r="49" spans="1:24">
      <c r="A49" s="178" t="s">
        <v>93</v>
      </c>
      <c r="B49" s="178"/>
    </row>
    <row r="50" spans="1:24" ht="12.75" customHeight="1">
      <c r="A50" s="178" t="s">
        <v>94</v>
      </c>
      <c r="B50" s="178"/>
    </row>
    <row r="51" spans="1:24" ht="12.75" customHeight="1"/>
    <row r="52" spans="1:24" ht="12.75" customHeight="1">
      <c r="A52" s="30" t="s">
        <v>41</v>
      </c>
      <c r="B52" s="26"/>
      <c r="C52" s="26"/>
      <c r="D52" s="26"/>
      <c r="W52" s="26"/>
      <c r="X52" s="26"/>
    </row>
    <row r="53" spans="1:24" s="26" customFormat="1" ht="14.25" customHeight="1">
      <c r="A53" s="158" t="s">
        <v>95</v>
      </c>
      <c r="B53" s="158"/>
      <c r="C53" s="158"/>
      <c r="D53" s="158"/>
      <c r="E53" s="158"/>
      <c r="F53" s="27"/>
      <c r="G53" s="27"/>
      <c r="H53" s="27"/>
      <c r="I53" s="27"/>
      <c r="J53" s="27"/>
      <c r="K53" s="27"/>
      <c r="L53" s="27"/>
      <c r="M53" s="27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>
      <c r="A54" s="158" t="s">
        <v>96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24" ht="14.25" customHeight="1">
      <c r="A55" s="158" t="s">
        <v>97</v>
      </c>
      <c r="B55" s="158"/>
      <c r="C55" s="158"/>
      <c r="D55" s="158"/>
      <c r="E55" s="158"/>
      <c r="F55" s="158"/>
      <c r="J55" s="29"/>
    </row>
    <row r="56" spans="1:24" ht="14.25" customHeight="1">
      <c r="A56" s="158" t="s">
        <v>98</v>
      </c>
      <c r="B56" s="158"/>
      <c r="C56" s="158"/>
      <c r="D56" s="158"/>
      <c r="E56" s="158"/>
      <c r="F56" s="158"/>
    </row>
    <row r="57" spans="1:24" ht="14.25" customHeight="1">
      <c r="A57" s="158" t="s">
        <v>99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9" spans="1:24">
      <c r="A59" s="30" t="s">
        <v>100</v>
      </c>
    </row>
    <row r="60" spans="1:24" ht="12.75" customHeight="1">
      <c r="A60" s="25" t="s">
        <v>101</v>
      </c>
      <c r="B60" s="25"/>
    </row>
    <row r="61" spans="1:24">
      <c r="A61" s="1" t="s">
        <v>102</v>
      </c>
    </row>
    <row r="62" spans="1:24">
      <c r="A62" s="1" t="s">
        <v>103</v>
      </c>
    </row>
    <row r="63" spans="1:24">
      <c r="A63" s="1" t="s">
        <v>104</v>
      </c>
    </row>
    <row r="64" spans="1:24" ht="13.5" customHeight="1">
      <c r="A64" s="178" t="s">
        <v>105</v>
      </c>
      <c r="B64" s="178"/>
    </row>
    <row r="65" spans="1:1">
      <c r="A65" s="1" t="s">
        <v>106</v>
      </c>
    </row>
    <row r="66" spans="1:1">
      <c r="A66" s="1" t="s">
        <v>107</v>
      </c>
    </row>
    <row r="67" spans="1:1">
      <c r="A67" s="1" t="s">
        <v>108</v>
      </c>
    </row>
    <row r="68" spans="1:1">
      <c r="A68" s="1" t="s">
        <v>109</v>
      </c>
    </row>
    <row r="69" spans="1:1">
      <c r="A69" s="1" t="s">
        <v>110</v>
      </c>
    </row>
  </sheetData>
  <mergeCells count="59">
    <mergeCell ref="A1:F1"/>
    <mergeCell ref="A2:F2"/>
    <mergeCell ref="A3:D3"/>
    <mergeCell ref="A4:D4"/>
    <mergeCell ref="A6:A8"/>
    <mergeCell ref="B6:D6"/>
    <mergeCell ref="B7:C7"/>
    <mergeCell ref="D7:D8"/>
    <mergeCell ref="A57:O57"/>
    <mergeCell ref="A40:N40"/>
    <mergeCell ref="A41:N41"/>
    <mergeCell ref="A42:N42"/>
    <mergeCell ref="A43:N43"/>
    <mergeCell ref="A44:N44"/>
    <mergeCell ref="A49:B49"/>
    <mergeCell ref="A18:Y18"/>
    <mergeCell ref="A19:Y19"/>
    <mergeCell ref="A21:Y21"/>
    <mergeCell ref="A23:A25"/>
    <mergeCell ref="B23:B25"/>
    <mergeCell ref="C23:C25"/>
    <mergeCell ref="K23:K25"/>
    <mergeCell ref="M23:M25"/>
    <mergeCell ref="G23:G25"/>
    <mergeCell ref="F23:F25"/>
    <mergeCell ref="Y23:Y25"/>
    <mergeCell ref="Q24:Q25"/>
    <mergeCell ref="R24:R25"/>
    <mergeCell ref="S24:S25"/>
    <mergeCell ref="T24:T25"/>
    <mergeCell ref="U24:V24"/>
    <mergeCell ref="A64:B64"/>
    <mergeCell ref="L23:L25"/>
    <mergeCell ref="A32:L32"/>
    <mergeCell ref="A34:L34"/>
    <mergeCell ref="A38:K38"/>
    <mergeCell ref="A37:M37"/>
    <mergeCell ref="A50:B50"/>
    <mergeCell ref="A45:N45"/>
    <mergeCell ref="A35:O35"/>
    <mergeCell ref="H23:H25"/>
    <mergeCell ref="I23:I25"/>
    <mergeCell ref="J23:J25"/>
    <mergeCell ref="A56:F56"/>
    <mergeCell ref="A48:B48"/>
    <mergeCell ref="A53:E53"/>
    <mergeCell ref="A39:K39"/>
    <mergeCell ref="E23:E25"/>
    <mergeCell ref="W23:X23"/>
    <mergeCell ref="A36:T36"/>
    <mergeCell ref="A55:F55"/>
    <mergeCell ref="X24:X25"/>
    <mergeCell ref="A54:N54"/>
    <mergeCell ref="N23:N25"/>
    <mergeCell ref="O23:O25"/>
    <mergeCell ref="W24:W25"/>
    <mergeCell ref="Q23:V23"/>
    <mergeCell ref="P23:P25"/>
    <mergeCell ref="D23:D25"/>
  </mergeCells>
  <pageMargins left="0.7" right="0.7" top="0.75" bottom="0.75" header="0.3" footer="0.3"/>
  <pageSetup paperSize="9" orientation="portrait" r:id="rId1"/>
  <ignoredErrors>
    <ignoredError sqref="T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selection sqref="A1:F1"/>
    </sheetView>
  </sheetViews>
  <sheetFormatPr defaultColWidth="9.140625" defaultRowHeight="12.75"/>
  <cols>
    <col min="1" max="1" width="29.42578125" style="1" customWidth="1"/>
    <col min="2" max="2" width="17.7109375" style="1" customWidth="1"/>
    <col min="3" max="3" width="14.42578125" style="1" customWidth="1"/>
    <col min="4" max="4" width="15.85546875" style="1" customWidth="1"/>
    <col min="5" max="5" width="18.28515625" style="1" customWidth="1"/>
    <col min="6" max="6" width="21" style="1" customWidth="1"/>
    <col min="7" max="7" width="18.85546875" style="1" customWidth="1"/>
    <col min="8" max="8" width="12.140625" style="1" customWidth="1"/>
    <col min="9" max="9" width="12.85546875" style="1" customWidth="1"/>
    <col min="10" max="10" width="14.42578125" style="1" customWidth="1"/>
    <col min="11" max="11" width="16.140625" style="1" customWidth="1"/>
    <col min="12" max="12" width="34.28515625" style="1" customWidth="1"/>
    <col min="13" max="13" width="12.42578125" style="1" customWidth="1"/>
    <col min="14" max="14" width="17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16384" width="9.140625" style="1"/>
  </cols>
  <sheetData>
    <row r="1" spans="1:6" ht="36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111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46" t="s">
        <v>129</v>
      </c>
      <c r="B4" s="36"/>
      <c r="C4" s="36"/>
      <c r="D4" s="36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33">
        <v>1565000</v>
      </c>
      <c r="C12" s="33">
        <v>0</v>
      </c>
      <c r="D12" s="33">
        <v>1565000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111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46" t="s">
        <v>7</v>
      </c>
      <c r="G23" s="146" t="s">
        <v>8</v>
      </c>
      <c r="H23" s="146" t="s">
        <v>9</v>
      </c>
      <c r="I23" s="154" t="s">
        <v>10</v>
      </c>
      <c r="J23" s="149" t="s">
        <v>11</v>
      </c>
      <c r="K23" s="149" t="s">
        <v>12</v>
      </c>
      <c r="L23" s="146" t="s">
        <v>13</v>
      </c>
      <c r="M23" s="146" t="s">
        <v>14</v>
      </c>
      <c r="N23" s="146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46" t="s">
        <v>19</v>
      </c>
      <c r="X23" s="146"/>
      <c r="Y23" s="140" t="s">
        <v>20</v>
      </c>
    </row>
    <row r="24" spans="1:25">
      <c r="A24" s="143"/>
      <c r="B24" s="155"/>
      <c r="C24" s="155"/>
      <c r="D24" s="146"/>
      <c r="E24" s="143"/>
      <c r="F24" s="146"/>
      <c r="G24" s="146"/>
      <c r="H24" s="146"/>
      <c r="I24" s="156"/>
      <c r="J24" s="145"/>
      <c r="K24" s="145"/>
      <c r="L24" s="143"/>
      <c r="M24" s="143"/>
      <c r="N24" s="143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44" t="s">
        <v>25</v>
      </c>
      <c r="V24" s="144"/>
      <c r="W24" s="146" t="s">
        <v>26</v>
      </c>
      <c r="X24" s="146" t="s">
        <v>27</v>
      </c>
      <c r="Y24" s="141"/>
    </row>
    <row r="25" spans="1:25" ht="26.25" customHeight="1">
      <c r="A25" s="143"/>
      <c r="B25" s="155"/>
      <c r="C25" s="155"/>
      <c r="D25" s="146"/>
      <c r="E25" s="143"/>
      <c r="F25" s="146"/>
      <c r="G25" s="146"/>
      <c r="H25" s="146"/>
      <c r="I25" s="156"/>
      <c r="J25" s="145"/>
      <c r="K25" s="145"/>
      <c r="L25" s="143"/>
      <c r="M25" s="143"/>
      <c r="N25" s="143"/>
      <c r="O25" s="148"/>
      <c r="P25" s="148"/>
      <c r="Q25" s="143"/>
      <c r="R25" s="143"/>
      <c r="S25" s="143"/>
      <c r="T25" s="145"/>
      <c r="U25" s="4" t="s">
        <v>28</v>
      </c>
      <c r="V25" s="4" t="s">
        <v>29</v>
      </c>
      <c r="W25" s="146"/>
      <c r="X25" s="146"/>
      <c r="Y25" s="141"/>
    </row>
    <row r="26" spans="1:25" ht="25.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30">
      <c r="A27" s="5" t="s">
        <v>42</v>
      </c>
      <c r="B27" s="5" t="s">
        <v>31</v>
      </c>
      <c r="C27" s="9">
        <v>2018</v>
      </c>
      <c r="D27" s="9">
        <v>2019</v>
      </c>
      <c r="E27" s="10" t="s">
        <v>43</v>
      </c>
      <c r="F27" s="11" t="s">
        <v>44</v>
      </c>
      <c r="G27" s="12"/>
      <c r="H27" s="11" t="s">
        <v>44</v>
      </c>
      <c r="I27" s="13" t="s">
        <v>45</v>
      </c>
      <c r="J27" s="14" t="s">
        <v>46</v>
      </c>
      <c r="K27" s="15" t="s">
        <v>47</v>
      </c>
      <c r="L27" s="14" t="s">
        <v>48</v>
      </c>
      <c r="M27" s="11" t="s">
        <v>49</v>
      </c>
      <c r="N27" s="11" t="s">
        <v>50</v>
      </c>
      <c r="O27" s="7">
        <v>12</v>
      </c>
      <c r="P27" s="7" t="s">
        <v>44</v>
      </c>
      <c r="Q27" s="16">
        <v>490000</v>
      </c>
      <c r="R27" s="4">
        <v>0</v>
      </c>
      <c r="S27" s="82">
        <v>0</v>
      </c>
      <c r="T27" s="16">
        <v>490000</v>
      </c>
      <c r="U27" s="4">
        <v>0</v>
      </c>
      <c r="V27" s="6"/>
      <c r="W27" s="117"/>
      <c r="X27" s="6"/>
      <c r="Y27" s="8">
        <v>1</v>
      </c>
    </row>
    <row r="28" spans="1:25" ht="25.5">
      <c r="A28" s="5" t="s">
        <v>51</v>
      </c>
      <c r="B28" s="5" t="s">
        <v>31</v>
      </c>
      <c r="C28" s="9">
        <v>2018</v>
      </c>
      <c r="D28" s="9">
        <v>2019</v>
      </c>
      <c r="E28" s="10" t="s">
        <v>43</v>
      </c>
      <c r="F28" s="11" t="s">
        <v>44</v>
      </c>
      <c r="G28" s="12"/>
      <c r="H28" s="11" t="s">
        <v>44</v>
      </c>
      <c r="I28" s="17" t="s">
        <v>45</v>
      </c>
      <c r="J28" s="14" t="s">
        <v>46</v>
      </c>
      <c r="K28" s="15" t="s">
        <v>52</v>
      </c>
      <c r="L28" s="18" t="s">
        <v>53</v>
      </c>
      <c r="M28" s="11" t="s">
        <v>49</v>
      </c>
      <c r="N28" s="11" t="s">
        <v>54</v>
      </c>
      <c r="O28" s="7">
        <v>12</v>
      </c>
      <c r="P28" s="7" t="s">
        <v>44</v>
      </c>
      <c r="Q28" s="16">
        <v>200000</v>
      </c>
      <c r="R28" s="4">
        <v>0</v>
      </c>
      <c r="S28" s="82">
        <v>0</v>
      </c>
      <c r="T28" s="16">
        <v>200000</v>
      </c>
      <c r="U28" s="4">
        <v>0</v>
      </c>
      <c r="V28" s="6"/>
      <c r="W28" s="117"/>
      <c r="X28" s="6"/>
      <c r="Y28" s="8">
        <v>1</v>
      </c>
    </row>
    <row r="29" spans="1:25" ht="30">
      <c r="A29" s="5" t="s">
        <v>55</v>
      </c>
      <c r="B29" s="5" t="s">
        <v>31</v>
      </c>
      <c r="C29" s="9">
        <v>2018</v>
      </c>
      <c r="D29" s="9">
        <v>2019</v>
      </c>
      <c r="E29" s="10" t="s">
        <v>43</v>
      </c>
      <c r="F29" s="11" t="s">
        <v>44</v>
      </c>
      <c r="G29" s="12"/>
      <c r="H29" s="11" t="s">
        <v>44</v>
      </c>
      <c r="I29" s="17" t="s">
        <v>45</v>
      </c>
      <c r="J29" s="14" t="s">
        <v>46</v>
      </c>
      <c r="K29" s="15" t="s">
        <v>56</v>
      </c>
      <c r="L29" s="19" t="s">
        <v>57</v>
      </c>
      <c r="M29" s="11" t="s">
        <v>58</v>
      </c>
      <c r="N29" s="11" t="s">
        <v>59</v>
      </c>
      <c r="O29" s="7">
        <v>12</v>
      </c>
      <c r="P29" s="7" t="s">
        <v>44</v>
      </c>
      <c r="Q29" s="16">
        <v>160000</v>
      </c>
      <c r="R29" s="4">
        <v>0</v>
      </c>
      <c r="S29" s="82">
        <v>0</v>
      </c>
      <c r="T29" s="16">
        <v>160000</v>
      </c>
      <c r="U29" s="4">
        <v>0</v>
      </c>
      <c r="V29" s="6"/>
      <c r="W29" s="117"/>
      <c r="X29" s="6"/>
      <c r="Y29" s="8">
        <v>1</v>
      </c>
    </row>
    <row r="30" spans="1:25" ht="30">
      <c r="A30" s="5" t="s">
        <v>60</v>
      </c>
      <c r="B30" s="5" t="s">
        <v>31</v>
      </c>
      <c r="C30" s="9">
        <v>2018</v>
      </c>
      <c r="D30" s="9">
        <v>2019</v>
      </c>
      <c r="E30" s="10" t="s">
        <v>43</v>
      </c>
      <c r="F30" s="11" t="s">
        <v>44</v>
      </c>
      <c r="G30" s="12"/>
      <c r="H30" s="11" t="s">
        <v>44</v>
      </c>
      <c r="I30" s="17" t="s">
        <v>45</v>
      </c>
      <c r="J30" s="14" t="s">
        <v>46</v>
      </c>
      <c r="K30" s="15" t="s">
        <v>52</v>
      </c>
      <c r="L30" s="19" t="s">
        <v>61</v>
      </c>
      <c r="M30" s="11" t="s">
        <v>49</v>
      </c>
      <c r="N30" s="11" t="s">
        <v>50</v>
      </c>
      <c r="O30" s="7">
        <v>12</v>
      </c>
      <c r="P30" s="7" t="s">
        <v>44</v>
      </c>
      <c r="Q30" s="16">
        <v>170000</v>
      </c>
      <c r="R30" s="4">
        <v>0</v>
      </c>
      <c r="S30" s="82">
        <v>0</v>
      </c>
      <c r="T30" s="16">
        <v>170000</v>
      </c>
      <c r="U30" s="4">
        <v>0</v>
      </c>
      <c r="V30" s="6"/>
      <c r="W30" s="117"/>
      <c r="X30" s="6"/>
      <c r="Y30" s="8">
        <v>1</v>
      </c>
    </row>
    <row r="31" spans="1:25" ht="15">
      <c r="A31" s="5" t="s">
        <v>62</v>
      </c>
      <c r="B31" s="5" t="s">
        <v>31</v>
      </c>
      <c r="C31" s="9">
        <v>2018</v>
      </c>
      <c r="D31" s="9">
        <v>2020</v>
      </c>
      <c r="E31" s="10" t="s">
        <v>43</v>
      </c>
      <c r="F31" s="11" t="s">
        <v>44</v>
      </c>
      <c r="G31" s="12"/>
      <c r="H31" s="11" t="s">
        <v>44</v>
      </c>
      <c r="I31" s="17" t="s">
        <v>45</v>
      </c>
      <c r="J31" s="14" t="s">
        <v>46</v>
      </c>
      <c r="K31" s="15" t="s">
        <v>63</v>
      </c>
      <c r="L31" s="19" t="s">
        <v>64</v>
      </c>
      <c r="M31" s="11" t="s">
        <v>58</v>
      </c>
      <c r="N31" s="11" t="s">
        <v>65</v>
      </c>
      <c r="O31" s="7">
        <v>12</v>
      </c>
      <c r="P31" s="7" t="s">
        <v>44</v>
      </c>
      <c r="Q31" s="16">
        <v>180000</v>
      </c>
      <c r="R31" s="4">
        <v>0</v>
      </c>
      <c r="S31" s="82">
        <v>0</v>
      </c>
      <c r="T31" s="16">
        <v>180000</v>
      </c>
      <c r="U31" s="4">
        <v>0</v>
      </c>
      <c r="V31" s="6"/>
      <c r="W31" s="117"/>
      <c r="X31" s="6"/>
      <c r="Y31" s="8">
        <v>1</v>
      </c>
    </row>
    <row r="32" spans="1:25" ht="45">
      <c r="A32" s="5" t="s">
        <v>66</v>
      </c>
      <c r="B32" s="5" t="s">
        <v>31</v>
      </c>
      <c r="C32" s="9">
        <v>2018</v>
      </c>
      <c r="D32" s="9">
        <v>2019</v>
      </c>
      <c r="E32" s="17"/>
      <c r="F32" s="11"/>
      <c r="G32" s="12"/>
      <c r="H32" s="11" t="s">
        <v>44</v>
      </c>
      <c r="I32" s="17" t="s">
        <v>45</v>
      </c>
      <c r="J32" s="14" t="s">
        <v>46</v>
      </c>
      <c r="K32" s="15" t="s">
        <v>67</v>
      </c>
      <c r="L32" s="20" t="s">
        <v>68</v>
      </c>
      <c r="M32" s="11" t="s">
        <v>49</v>
      </c>
      <c r="N32" s="11" t="s">
        <v>69</v>
      </c>
      <c r="O32" s="7">
        <v>12</v>
      </c>
      <c r="P32" s="7" t="s">
        <v>44</v>
      </c>
      <c r="Q32" s="16">
        <v>170000</v>
      </c>
      <c r="R32" s="4">
        <v>0</v>
      </c>
      <c r="S32" s="82">
        <v>0</v>
      </c>
      <c r="T32" s="16">
        <v>170000</v>
      </c>
      <c r="U32" s="4">
        <v>0</v>
      </c>
      <c r="V32" s="6"/>
      <c r="W32" s="117"/>
      <c r="X32" s="6"/>
      <c r="Y32" s="8"/>
    </row>
    <row r="33" spans="1:25" ht="60">
      <c r="A33" s="5" t="s">
        <v>70</v>
      </c>
      <c r="B33" s="5" t="s">
        <v>31</v>
      </c>
      <c r="C33" s="9">
        <v>2018</v>
      </c>
      <c r="D33" s="9">
        <v>2019</v>
      </c>
      <c r="E33" s="17"/>
      <c r="F33" s="11"/>
      <c r="G33" s="12"/>
      <c r="H33" s="11" t="s">
        <v>44</v>
      </c>
      <c r="I33" s="17" t="s">
        <v>45</v>
      </c>
      <c r="J33" s="14" t="s">
        <v>71</v>
      </c>
      <c r="K33" s="15" t="s">
        <v>72</v>
      </c>
      <c r="L33" s="20" t="s">
        <v>73</v>
      </c>
      <c r="M33" s="11" t="s">
        <v>49</v>
      </c>
      <c r="N33" s="11" t="s">
        <v>65</v>
      </c>
      <c r="O33" s="7">
        <v>12</v>
      </c>
      <c r="P33" s="7" t="s">
        <v>44</v>
      </c>
      <c r="Q33" s="16">
        <v>45000</v>
      </c>
      <c r="R33" s="4">
        <v>0</v>
      </c>
      <c r="S33" s="82">
        <v>0</v>
      </c>
      <c r="T33" s="16">
        <v>45000</v>
      </c>
      <c r="U33" s="4">
        <v>0</v>
      </c>
      <c r="V33" s="6"/>
      <c r="W33" s="117"/>
      <c r="X33" s="6"/>
      <c r="Y33" s="8"/>
    </row>
    <row r="34" spans="1:25" ht="45">
      <c r="A34" s="5" t="s">
        <v>74</v>
      </c>
      <c r="B34" s="5" t="s">
        <v>31</v>
      </c>
      <c r="C34" s="9">
        <v>2018</v>
      </c>
      <c r="D34" s="9">
        <v>2019</v>
      </c>
      <c r="E34" s="17" t="s">
        <v>43</v>
      </c>
      <c r="F34" s="11"/>
      <c r="G34" s="12"/>
      <c r="H34" s="11" t="s">
        <v>44</v>
      </c>
      <c r="I34" s="17" t="s">
        <v>45</v>
      </c>
      <c r="J34" s="14" t="s">
        <v>71</v>
      </c>
      <c r="K34" s="15" t="s">
        <v>75</v>
      </c>
      <c r="L34" s="19" t="s">
        <v>76</v>
      </c>
      <c r="M34" s="11" t="s">
        <v>58</v>
      </c>
      <c r="N34" s="11" t="s">
        <v>50</v>
      </c>
      <c r="O34" s="7">
        <v>12</v>
      </c>
      <c r="P34" s="7" t="s">
        <v>44</v>
      </c>
      <c r="Q34" s="16">
        <v>150000</v>
      </c>
      <c r="R34" s="4">
        <v>0</v>
      </c>
      <c r="S34" s="82">
        <v>0</v>
      </c>
      <c r="T34" s="16">
        <v>150000</v>
      </c>
      <c r="U34" s="4">
        <v>0</v>
      </c>
      <c r="V34" s="6"/>
      <c r="W34" s="117"/>
      <c r="X34" s="6"/>
      <c r="Y34" s="8"/>
    </row>
    <row r="35" spans="1:25" ht="27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21"/>
      <c r="L35" s="12"/>
      <c r="M35" s="12"/>
      <c r="N35" s="12"/>
      <c r="O35" s="12"/>
      <c r="P35" s="12"/>
      <c r="Q35" s="22">
        <f>SUM(Q27:Q34)</f>
        <v>1565000</v>
      </c>
      <c r="R35" s="22">
        <f>SUM(R27:R34)</f>
        <v>0</v>
      </c>
      <c r="S35" s="22">
        <f>SUM(S27:S34)</f>
        <v>0</v>
      </c>
      <c r="T35" s="22">
        <f>SUM(T27:T34)</f>
        <v>1565000</v>
      </c>
      <c r="U35" s="22">
        <f>SUM(U27:U34)</f>
        <v>0</v>
      </c>
      <c r="V35" s="12"/>
      <c r="W35" s="12"/>
      <c r="X35" s="12"/>
      <c r="Y35" s="12"/>
    </row>
    <row r="36" spans="1:25">
      <c r="A36" s="159" t="s">
        <v>77</v>
      </c>
      <c r="B36" s="159"/>
      <c r="C36" s="15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25">
      <c r="A37" s="23" t="s">
        <v>78</v>
      </c>
      <c r="B37" s="23"/>
      <c r="C37" s="23"/>
      <c r="D37" s="3"/>
      <c r="E37" s="3"/>
      <c r="F37" s="3"/>
      <c r="G37" s="3"/>
      <c r="H37" s="3"/>
      <c r="I37" s="3"/>
      <c r="J37" s="3"/>
      <c r="K37" s="3"/>
      <c r="L37" s="3"/>
      <c r="X37" s="24" t="s">
        <v>79</v>
      </c>
    </row>
    <row r="38" spans="1:25">
      <c r="A38" s="180" t="s">
        <v>80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Q38" s="24"/>
      <c r="X38" s="24" t="s">
        <v>81</v>
      </c>
    </row>
    <row r="39" spans="1:25" ht="12.75" customHeight="1">
      <c r="A39" s="182" t="s">
        <v>82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Q39" s="24"/>
      <c r="Y39" s="24"/>
    </row>
    <row r="40" spans="1:25" ht="12.75" customHeight="1">
      <c r="A40" s="174" t="s">
        <v>83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Y40" s="24"/>
    </row>
    <row r="41" spans="1:25" ht="12.75" customHeight="1">
      <c r="A41" s="181" t="s">
        <v>84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25" ht="12.75" customHeight="1">
      <c r="A42" s="180" t="s">
        <v>85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25"/>
    </row>
    <row r="43" spans="1:25" ht="12.75" customHeight="1">
      <c r="A43" s="180" t="s">
        <v>86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25" ht="12.75" customHeight="1">
      <c r="A44" s="180" t="s">
        <v>87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</row>
    <row r="45" spans="1:25" ht="12.75" customHeight="1">
      <c r="A45" s="180" t="s">
        <v>88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pans="1:25" ht="12" customHeight="1">
      <c r="A46" s="180" t="s">
        <v>89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</row>
    <row r="47" spans="1:25" ht="12.75" customHeight="1">
      <c r="A47" s="180" t="s">
        <v>90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</row>
    <row r="48" spans="1:25" s="26" customFormat="1" ht="12.75" customHeight="1">
      <c r="A48" s="180" t="s">
        <v>91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P48" s="1"/>
      <c r="Q48" s="1"/>
      <c r="R48" s="1"/>
      <c r="S48" s="1"/>
      <c r="T48" s="1"/>
      <c r="U48" s="1"/>
      <c r="V48" s="1"/>
      <c r="W48" s="1"/>
      <c r="X48" s="1"/>
    </row>
    <row r="49" spans="1:24" s="26" customFormat="1" ht="12.7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P49" s="1"/>
      <c r="Q49" s="1"/>
      <c r="R49" s="1"/>
      <c r="S49" s="1"/>
      <c r="T49" s="1"/>
      <c r="U49" s="1"/>
      <c r="V49" s="1"/>
      <c r="W49" s="1"/>
      <c r="X49" s="1"/>
    </row>
    <row r="50" spans="1:24" s="26" customFormat="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>
      <c r="A51" s="28" t="s">
        <v>38</v>
      </c>
    </row>
    <row r="52" spans="1:24" ht="12.75" customHeight="1">
      <c r="A52" s="178" t="s">
        <v>92</v>
      </c>
      <c r="B52" s="178"/>
      <c r="J52" s="29"/>
    </row>
    <row r="53" spans="1:24">
      <c r="A53" s="178" t="s">
        <v>93</v>
      </c>
      <c r="B53" s="178"/>
    </row>
    <row r="54" spans="1:24" ht="12.75" customHeight="1">
      <c r="A54" s="178" t="s">
        <v>94</v>
      </c>
      <c r="B54" s="178"/>
    </row>
    <row r="55" spans="1:24" ht="12.75" customHeight="1"/>
    <row r="56" spans="1:24" ht="12.75" customHeight="1">
      <c r="A56" s="30" t="s">
        <v>41</v>
      </c>
      <c r="B56" s="26"/>
      <c r="C56" s="26"/>
      <c r="D56" s="26"/>
      <c r="W56" s="26"/>
      <c r="X56" s="26"/>
    </row>
    <row r="57" spans="1:24" s="26" customFormat="1" ht="14.25" customHeight="1">
      <c r="A57" s="158" t="s">
        <v>95</v>
      </c>
      <c r="B57" s="158"/>
      <c r="C57" s="158"/>
      <c r="D57" s="158"/>
      <c r="E57" s="158"/>
      <c r="F57" s="27"/>
      <c r="G57" s="27"/>
      <c r="H57" s="27"/>
      <c r="I57" s="27"/>
      <c r="J57" s="27"/>
      <c r="K57" s="27"/>
      <c r="L57" s="27"/>
      <c r="M57" s="27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>
      <c r="A58" s="158" t="s">
        <v>96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</row>
    <row r="59" spans="1:24" ht="14.25" customHeight="1">
      <c r="A59" s="158" t="s">
        <v>97</v>
      </c>
      <c r="B59" s="158"/>
      <c r="C59" s="158"/>
      <c r="D59" s="158"/>
      <c r="E59" s="158"/>
      <c r="F59" s="158"/>
      <c r="J59" s="29"/>
    </row>
    <row r="60" spans="1:24" ht="14.25" customHeight="1">
      <c r="A60" s="158" t="s">
        <v>98</v>
      </c>
      <c r="B60" s="158"/>
      <c r="C60" s="158"/>
      <c r="D60" s="158"/>
      <c r="E60" s="158"/>
      <c r="F60" s="158"/>
    </row>
    <row r="61" spans="1:24" ht="14.25" customHeight="1">
      <c r="A61" s="158" t="s">
        <v>99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</row>
    <row r="63" spans="1:24">
      <c r="A63" s="30" t="s">
        <v>100</v>
      </c>
    </row>
    <row r="64" spans="1:24" ht="12.75" customHeight="1">
      <c r="A64" s="25" t="s">
        <v>101</v>
      </c>
      <c r="B64" s="25"/>
    </row>
    <row r="65" spans="1:2">
      <c r="A65" s="1" t="s">
        <v>102</v>
      </c>
    </row>
    <row r="66" spans="1:2">
      <c r="A66" s="1" t="s">
        <v>103</v>
      </c>
    </row>
    <row r="67" spans="1:2">
      <c r="A67" s="1" t="s">
        <v>104</v>
      </c>
    </row>
    <row r="68" spans="1:2" ht="13.5" customHeight="1">
      <c r="A68" s="178" t="s">
        <v>105</v>
      </c>
      <c r="B68" s="178"/>
    </row>
    <row r="69" spans="1:2">
      <c r="A69" s="1" t="s">
        <v>106</v>
      </c>
    </row>
    <row r="70" spans="1:2">
      <c r="A70" s="1" t="s">
        <v>107</v>
      </c>
    </row>
    <row r="71" spans="1:2">
      <c r="A71" s="1" t="s">
        <v>108</v>
      </c>
    </row>
    <row r="72" spans="1:2">
      <c r="A72" s="1" t="s">
        <v>109</v>
      </c>
    </row>
    <row r="73" spans="1:2">
      <c r="A73" s="1" t="s">
        <v>110</v>
      </c>
    </row>
  </sheetData>
  <mergeCells count="58">
    <mergeCell ref="A68:B68"/>
    <mergeCell ref="A1:F1"/>
    <mergeCell ref="A2:F2"/>
    <mergeCell ref="A3:D3"/>
    <mergeCell ref="A6:A8"/>
    <mergeCell ref="B6:D6"/>
    <mergeCell ref="B7:C7"/>
    <mergeCell ref="D7:D8"/>
    <mergeCell ref="A54:B54"/>
    <mergeCell ref="A57:E57"/>
    <mergeCell ref="A58:N58"/>
    <mergeCell ref="A59:F59"/>
    <mergeCell ref="A60:F60"/>
    <mergeCell ref="A61:O61"/>
    <mergeCell ref="A46:N46"/>
    <mergeCell ref="A47:N47"/>
    <mergeCell ref="A49:N49"/>
    <mergeCell ref="A52:B52"/>
    <mergeCell ref="A53:B53"/>
    <mergeCell ref="A40:T40"/>
    <mergeCell ref="A41:M41"/>
    <mergeCell ref="A42:K42"/>
    <mergeCell ref="A43:K43"/>
    <mergeCell ref="A44:N44"/>
    <mergeCell ref="A45:N45"/>
    <mergeCell ref="A48:N48"/>
    <mergeCell ref="A36:L36"/>
    <mergeCell ref="A38:L38"/>
    <mergeCell ref="T24:T25"/>
    <mergeCell ref="U24:V24"/>
    <mergeCell ref="A39:O39"/>
    <mergeCell ref="N23:N25"/>
    <mergeCell ref="O23:O25"/>
    <mergeCell ref="P23:P25"/>
    <mergeCell ref="S24:S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W24:W25"/>
    <mergeCell ref="X24:X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>
      <selection sqref="A1:F1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4.42578125" style="1" customWidth="1"/>
    <col min="4" max="4" width="15.85546875" style="1" customWidth="1"/>
    <col min="5" max="5" width="17" style="1" customWidth="1"/>
    <col min="6" max="6" width="21" style="1" customWidth="1"/>
    <col min="7" max="7" width="18.85546875" style="1" customWidth="1"/>
    <col min="8" max="8" width="12.140625" style="1" customWidth="1"/>
    <col min="9" max="9" width="14" style="1" customWidth="1"/>
    <col min="10" max="10" width="14.42578125" style="1" customWidth="1"/>
    <col min="11" max="11" width="16.140625" style="1" customWidth="1"/>
    <col min="12" max="12" width="34.28515625" style="1" customWidth="1"/>
    <col min="13" max="13" width="12.42578125" style="1" customWidth="1"/>
    <col min="14" max="14" width="17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9.140625" style="1"/>
    <col min="257" max="257" width="30.7109375" style="1" customWidth="1"/>
    <col min="258" max="258" width="17.7109375" style="1" customWidth="1"/>
    <col min="259" max="259" width="14.42578125" style="1" customWidth="1"/>
    <col min="260" max="260" width="15.85546875" style="1" customWidth="1"/>
    <col min="261" max="261" width="17" style="1" customWidth="1"/>
    <col min="262" max="262" width="21" style="1" customWidth="1"/>
    <col min="263" max="263" width="18.85546875" style="1" customWidth="1"/>
    <col min="264" max="264" width="12.140625" style="1" customWidth="1"/>
    <col min="265" max="265" width="12.85546875" style="1" customWidth="1"/>
    <col min="266" max="266" width="14.42578125" style="1" customWidth="1"/>
    <col min="267" max="267" width="16.140625" style="1" customWidth="1"/>
    <col min="268" max="268" width="34.28515625" style="1" customWidth="1"/>
    <col min="269" max="269" width="12.42578125" style="1" customWidth="1"/>
    <col min="270" max="270" width="17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9.140625" style="1"/>
    <col min="513" max="513" width="30.7109375" style="1" customWidth="1"/>
    <col min="514" max="514" width="17.7109375" style="1" customWidth="1"/>
    <col min="515" max="515" width="14.42578125" style="1" customWidth="1"/>
    <col min="516" max="516" width="15.85546875" style="1" customWidth="1"/>
    <col min="517" max="517" width="17" style="1" customWidth="1"/>
    <col min="518" max="518" width="21" style="1" customWidth="1"/>
    <col min="519" max="519" width="18.85546875" style="1" customWidth="1"/>
    <col min="520" max="520" width="12.140625" style="1" customWidth="1"/>
    <col min="521" max="521" width="12.85546875" style="1" customWidth="1"/>
    <col min="522" max="522" width="14.42578125" style="1" customWidth="1"/>
    <col min="523" max="523" width="16.140625" style="1" customWidth="1"/>
    <col min="524" max="524" width="34.28515625" style="1" customWidth="1"/>
    <col min="525" max="525" width="12.42578125" style="1" customWidth="1"/>
    <col min="526" max="526" width="17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9.140625" style="1"/>
    <col min="769" max="769" width="30.7109375" style="1" customWidth="1"/>
    <col min="770" max="770" width="17.7109375" style="1" customWidth="1"/>
    <col min="771" max="771" width="14.42578125" style="1" customWidth="1"/>
    <col min="772" max="772" width="15.85546875" style="1" customWidth="1"/>
    <col min="773" max="773" width="17" style="1" customWidth="1"/>
    <col min="774" max="774" width="21" style="1" customWidth="1"/>
    <col min="775" max="775" width="18.85546875" style="1" customWidth="1"/>
    <col min="776" max="776" width="12.140625" style="1" customWidth="1"/>
    <col min="777" max="777" width="12.85546875" style="1" customWidth="1"/>
    <col min="778" max="778" width="14.42578125" style="1" customWidth="1"/>
    <col min="779" max="779" width="16.140625" style="1" customWidth="1"/>
    <col min="780" max="780" width="34.28515625" style="1" customWidth="1"/>
    <col min="781" max="781" width="12.42578125" style="1" customWidth="1"/>
    <col min="782" max="782" width="17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9.140625" style="1"/>
    <col min="1025" max="1025" width="30.7109375" style="1" customWidth="1"/>
    <col min="1026" max="1026" width="17.7109375" style="1" customWidth="1"/>
    <col min="1027" max="1027" width="14.42578125" style="1" customWidth="1"/>
    <col min="1028" max="1028" width="15.85546875" style="1" customWidth="1"/>
    <col min="1029" max="1029" width="17" style="1" customWidth="1"/>
    <col min="1030" max="1030" width="21" style="1" customWidth="1"/>
    <col min="1031" max="1031" width="18.85546875" style="1" customWidth="1"/>
    <col min="1032" max="1032" width="12.140625" style="1" customWidth="1"/>
    <col min="1033" max="1033" width="12.85546875" style="1" customWidth="1"/>
    <col min="1034" max="1034" width="14.42578125" style="1" customWidth="1"/>
    <col min="1035" max="1035" width="16.140625" style="1" customWidth="1"/>
    <col min="1036" max="1036" width="34.28515625" style="1" customWidth="1"/>
    <col min="1037" max="1037" width="12.42578125" style="1" customWidth="1"/>
    <col min="1038" max="1038" width="17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9.140625" style="1"/>
    <col min="1281" max="1281" width="30.7109375" style="1" customWidth="1"/>
    <col min="1282" max="1282" width="17.7109375" style="1" customWidth="1"/>
    <col min="1283" max="1283" width="14.42578125" style="1" customWidth="1"/>
    <col min="1284" max="1284" width="15.85546875" style="1" customWidth="1"/>
    <col min="1285" max="1285" width="17" style="1" customWidth="1"/>
    <col min="1286" max="1286" width="21" style="1" customWidth="1"/>
    <col min="1287" max="1287" width="18.85546875" style="1" customWidth="1"/>
    <col min="1288" max="1288" width="12.140625" style="1" customWidth="1"/>
    <col min="1289" max="1289" width="12.85546875" style="1" customWidth="1"/>
    <col min="1290" max="1290" width="14.42578125" style="1" customWidth="1"/>
    <col min="1291" max="1291" width="16.140625" style="1" customWidth="1"/>
    <col min="1292" max="1292" width="34.28515625" style="1" customWidth="1"/>
    <col min="1293" max="1293" width="12.42578125" style="1" customWidth="1"/>
    <col min="1294" max="1294" width="17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9.140625" style="1"/>
    <col min="1537" max="1537" width="30.7109375" style="1" customWidth="1"/>
    <col min="1538" max="1538" width="17.7109375" style="1" customWidth="1"/>
    <col min="1539" max="1539" width="14.42578125" style="1" customWidth="1"/>
    <col min="1540" max="1540" width="15.85546875" style="1" customWidth="1"/>
    <col min="1541" max="1541" width="17" style="1" customWidth="1"/>
    <col min="1542" max="1542" width="21" style="1" customWidth="1"/>
    <col min="1543" max="1543" width="18.85546875" style="1" customWidth="1"/>
    <col min="1544" max="1544" width="12.140625" style="1" customWidth="1"/>
    <col min="1545" max="1545" width="12.85546875" style="1" customWidth="1"/>
    <col min="1546" max="1546" width="14.42578125" style="1" customWidth="1"/>
    <col min="1547" max="1547" width="16.140625" style="1" customWidth="1"/>
    <col min="1548" max="1548" width="34.28515625" style="1" customWidth="1"/>
    <col min="1549" max="1549" width="12.42578125" style="1" customWidth="1"/>
    <col min="1550" max="1550" width="17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9.140625" style="1"/>
    <col min="1793" max="1793" width="30.7109375" style="1" customWidth="1"/>
    <col min="1794" max="1794" width="17.7109375" style="1" customWidth="1"/>
    <col min="1795" max="1795" width="14.42578125" style="1" customWidth="1"/>
    <col min="1796" max="1796" width="15.85546875" style="1" customWidth="1"/>
    <col min="1797" max="1797" width="17" style="1" customWidth="1"/>
    <col min="1798" max="1798" width="21" style="1" customWidth="1"/>
    <col min="1799" max="1799" width="18.85546875" style="1" customWidth="1"/>
    <col min="1800" max="1800" width="12.140625" style="1" customWidth="1"/>
    <col min="1801" max="1801" width="12.85546875" style="1" customWidth="1"/>
    <col min="1802" max="1802" width="14.42578125" style="1" customWidth="1"/>
    <col min="1803" max="1803" width="16.140625" style="1" customWidth="1"/>
    <col min="1804" max="1804" width="34.28515625" style="1" customWidth="1"/>
    <col min="1805" max="1805" width="12.42578125" style="1" customWidth="1"/>
    <col min="1806" max="1806" width="17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9.140625" style="1"/>
    <col min="2049" max="2049" width="30.7109375" style="1" customWidth="1"/>
    <col min="2050" max="2050" width="17.7109375" style="1" customWidth="1"/>
    <col min="2051" max="2051" width="14.42578125" style="1" customWidth="1"/>
    <col min="2052" max="2052" width="15.85546875" style="1" customWidth="1"/>
    <col min="2053" max="2053" width="17" style="1" customWidth="1"/>
    <col min="2054" max="2054" width="21" style="1" customWidth="1"/>
    <col min="2055" max="2055" width="18.85546875" style="1" customWidth="1"/>
    <col min="2056" max="2056" width="12.140625" style="1" customWidth="1"/>
    <col min="2057" max="2057" width="12.85546875" style="1" customWidth="1"/>
    <col min="2058" max="2058" width="14.42578125" style="1" customWidth="1"/>
    <col min="2059" max="2059" width="16.140625" style="1" customWidth="1"/>
    <col min="2060" max="2060" width="34.28515625" style="1" customWidth="1"/>
    <col min="2061" max="2061" width="12.42578125" style="1" customWidth="1"/>
    <col min="2062" max="2062" width="17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9.140625" style="1"/>
    <col min="2305" max="2305" width="30.7109375" style="1" customWidth="1"/>
    <col min="2306" max="2306" width="17.7109375" style="1" customWidth="1"/>
    <col min="2307" max="2307" width="14.42578125" style="1" customWidth="1"/>
    <col min="2308" max="2308" width="15.85546875" style="1" customWidth="1"/>
    <col min="2309" max="2309" width="17" style="1" customWidth="1"/>
    <col min="2310" max="2310" width="21" style="1" customWidth="1"/>
    <col min="2311" max="2311" width="18.85546875" style="1" customWidth="1"/>
    <col min="2312" max="2312" width="12.140625" style="1" customWidth="1"/>
    <col min="2313" max="2313" width="12.85546875" style="1" customWidth="1"/>
    <col min="2314" max="2314" width="14.42578125" style="1" customWidth="1"/>
    <col min="2315" max="2315" width="16.140625" style="1" customWidth="1"/>
    <col min="2316" max="2316" width="34.28515625" style="1" customWidth="1"/>
    <col min="2317" max="2317" width="12.42578125" style="1" customWidth="1"/>
    <col min="2318" max="2318" width="17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9.140625" style="1"/>
    <col min="2561" max="2561" width="30.7109375" style="1" customWidth="1"/>
    <col min="2562" max="2562" width="17.7109375" style="1" customWidth="1"/>
    <col min="2563" max="2563" width="14.42578125" style="1" customWidth="1"/>
    <col min="2564" max="2564" width="15.85546875" style="1" customWidth="1"/>
    <col min="2565" max="2565" width="17" style="1" customWidth="1"/>
    <col min="2566" max="2566" width="21" style="1" customWidth="1"/>
    <col min="2567" max="2567" width="18.85546875" style="1" customWidth="1"/>
    <col min="2568" max="2568" width="12.140625" style="1" customWidth="1"/>
    <col min="2569" max="2569" width="12.85546875" style="1" customWidth="1"/>
    <col min="2570" max="2570" width="14.42578125" style="1" customWidth="1"/>
    <col min="2571" max="2571" width="16.140625" style="1" customWidth="1"/>
    <col min="2572" max="2572" width="34.28515625" style="1" customWidth="1"/>
    <col min="2573" max="2573" width="12.42578125" style="1" customWidth="1"/>
    <col min="2574" max="2574" width="17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9.140625" style="1"/>
    <col min="2817" max="2817" width="30.7109375" style="1" customWidth="1"/>
    <col min="2818" max="2818" width="17.7109375" style="1" customWidth="1"/>
    <col min="2819" max="2819" width="14.42578125" style="1" customWidth="1"/>
    <col min="2820" max="2820" width="15.85546875" style="1" customWidth="1"/>
    <col min="2821" max="2821" width="17" style="1" customWidth="1"/>
    <col min="2822" max="2822" width="21" style="1" customWidth="1"/>
    <col min="2823" max="2823" width="18.85546875" style="1" customWidth="1"/>
    <col min="2824" max="2824" width="12.140625" style="1" customWidth="1"/>
    <col min="2825" max="2825" width="12.85546875" style="1" customWidth="1"/>
    <col min="2826" max="2826" width="14.42578125" style="1" customWidth="1"/>
    <col min="2827" max="2827" width="16.140625" style="1" customWidth="1"/>
    <col min="2828" max="2828" width="34.28515625" style="1" customWidth="1"/>
    <col min="2829" max="2829" width="12.42578125" style="1" customWidth="1"/>
    <col min="2830" max="2830" width="17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9.140625" style="1"/>
    <col min="3073" max="3073" width="30.7109375" style="1" customWidth="1"/>
    <col min="3074" max="3074" width="17.7109375" style="1" customWidth="1"/>
    <col min="3075" max="3075" width="14.42578125" style="1" customWidth="1"/>
    <col min="3076" max="3076" width="15.85546875" style="1" customWidth="1"/>
    <col min="3077" max="3077" width="17" style="1" customWidth="1"/>
    <col min="3078" max="3078" width="21" style="1" customWidth="1"/>
    <col min="3079" max="3079" width="18.85546875" style="1" customWidth="1"/>
    <col min="3080" max="3080" width="12.140625" style="1" customWidth="1"/>
    <col min="3081" max="3081" width="12.85546875" style="1" customWidth="1"/>
    <col min="3082" max="3082" width="14.42578125" style="1" customWidth="1"/>
    <col min="3083" max="3083" width="16.140625" style="1" customWidth="1"/>
    <col min="3084" max="3084" width="34.28515625" style="1" customWidth="1"/>
    <col min="3085" max="3085" width="12.42578125" style="1" customWidth="1"/>
    <col min="3086" max="3086" width="17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9.140625" style="1"/>
    <col min="3329" max="3329" width="30.7109375" style="1" customWidth="1"/>
    <col min="3330" max="3330" width="17.7109375" style="1" customWidth="1"/>
    <col min="3331" max="3331" width="14.42578125" style="1" customWidth="1"/>
    <col min="3332" max="3332" width="15.85546875" style="1" customWidth="1"/>
    <col min="3333" max="3333" width="17" style="1" customWidth="1"/>
    <col min="3334" max="3334" width="21" style="1" customWidth="1"/>
    <col min="3335" max="3335" width="18.85546875" style="1" customWidth="1"/>
    <col min="3336" max="3336" width="12.140625" style="1" customWidth="1"/>
    <col min="3337" max="3337" width="12.85546875" style="1" customWidth="1"/>
    <col min="3338" max="3338" width="14.42578125" style="1" customWidth="1"/>
    <col min="3339" max="3339" width="16.140625" style="1" customWidth="1"/>
    <col min="3340" max="3340" width="34.28515625" style="1" customWidth="1"/>
    <col min="3341" max="3341" width="12.42578125" style="1" customWidth="1"/>
    <col min="3342" max="3342" width="17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9.140625" style="1"/>
    <col min="3585" max="3585" width="30.7109375" style="1" customWidth="1"/>
    <col min="3586" max="3586" width="17.7109375" style="1" customWidth="1"/>
    <col min="3587" max="3587" width="14.42578125" style="1" customWidth="1"/>
    <col min="3588" max="3588" width="15.85546875" style="1" customWidth="1"/>
    <col min="3589" max="3589" width="17" style="1" customWidth="1"/>
    <col min="3590" max="3590" width="21" style="1" customWidth="1"/>
    <col min="3591" max="3591" width="18.85546875" style="1" customWidth="1"/>
    <col min="3592" max="3592" width="12.140625" style="1" customWidth="1"/>
    <col min="3593" max="3593" width="12.85546875" style="1" customWidth="1"/>
    <col min="3594" max="3594" width="14.42578125" style="1" customWidth="1"/>
    <col min="3595" max="3595" width="16.140625" style="1" customWidth="1"/>
    <col min="3596" max="3596" width="34.28515625" style="1" customWidth="1"/>
    <col min="3597" max="3597" width="12.42578125" style="1" customWidth="1"/>
    <col min="3598" max="3598" width="17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9.140625" style="1"/>
    <col min="3841" max="3841" width="30.7109375" style="1" customWidth="1"/>
    <col min="3842" max="3842" width="17.7109375" style="1" customWidth="1"/>
    <col min="3843" max="3843" width="14.42578125" style="1" customWidth="1"/>
    <col min="3844" max="3844" width="15.85546875" style="1" customWidth="1"/>
    <col min="3845" max="3845" width="17" style="1" customWidth="1"/>
    <col min="3846" max="3846" width="21" style="1" customWidth="1"/>
    <col min="3847" max="3847" width="18.85546875" style="1" customWidth="1"/>
    <col min="3848" max="3848" width="12.140625" style="1" customWidth="1"/>
    <col min="3849" max="3849" width="12.85546875" style="1" customWidth="1"/>
    <col min="3850" max="3850" width="14.42578125" style="1" customWidth="1"/>
    <col min="3851" max="3851" width="16.140625" style="1" customWidth="1"/>
    <col min="3852" max="3852" width="34.28515625" style="1" customWidth="1"/>
    <col min="3853" max="3853" width="12.42578125" style="1" customWidth="1"/>
    <col min="3854" max="3854" width="17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9.140625" style="1"/>
    <col min="4097" max="4097" width="30.7109375" style="1" customWidth="1"/>
    <col min="4098" max="4098" width="17.7109375" style="1" customWidth="1"/>
    <col min="4099" max="4099" width="14.42578125" style="1" customWidth="1"/>
    <col min="4100" max="4100" width="15.85546875" style="1" customWidth="1"/>
    <col min="4101" max="4101" width="17" style="1" customWidth="1"/>
    <col min="4102" max="4102" width="21" style="1" customWidth="1"/>
    <col min="4103" max="4103" width="18.85546875" style="1" customWidth="1"/>
    <col min="4104" max="4104" width="12.140625" style="1" customWidth="1"/>
    <col min="4105" max="4105" width="12.85546875" style="1" customWidth="1"/>
    <col min="4106" max="4106" width="14.42578125" style="1" customWidth="1"/>
    <col min="4107" max="4107" width="16.140625" style="1" customWidth="1"/>
    <col min="4108" max="4108" width="34.28515625" style="1" customWidth="1"/>
    <col min="4109" max="4109" width="12.42578125" style="1" customWidth="1"/>
    <col min="4110" max="4110" width="17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9.140625" style="1"/>
    <col min="4353" max="4353" width="30.7109375" style="1" customWidth="1"/>
    <col min="4354" max="4354" width="17.7109375" style="1" customWidth="1"/>
    <col min="4355" max="4355" width="14.42578125" style="1" customWidth="1"/>
    <col min="4356" max="4356" width="15.85546875" style="1" customWidth="1"/>
    <col min="4357" max="4357" width="17" style="1" customWidth="1"/>
    <col min="4358" max="4358" width="21" style="1" customWidth="1"/>
    <col min="4359" max="4359" width="18.85546875" style="1" customWidth="1"/>
    <col min="4360" max="4360" width="12.140625" style="1" customWidth="1"/>
    <col min="4361" max="4361" width="12.85546875" style="1" customWidth="1"/>
    <col min="4362" max="4362" width="14.42578125" style="1" customWidth="1"/>
    <col min="4363" max="4363" width="16.140625" style="1" customWidth="1"/>
    <col min="4364" max="4364" width="34.28515625" style="1" customWidth="1"/>
    <col min="4365" max="4365" width="12.42578125" style="1" customWidth="1"/>
    <col min="4366" max="4366" width="17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9.140625" style="1"/>
    <col min="4609" max="4609" width="30.7109375" style="1" customWidth="1"/>
    <col min="4610" max="4610" width="17.7109375" style="1" customWidth="1"/>
    <col min="4611" max="4611" width="14.42578125" style="1" customWidth="1"/>
    <col min="4612" max="4612" width="15.85546875" style="1" customWidth="1"/>
    <col min="4613" max="4613" width="17" style="1" customWidth="1"/>
    <col min="4614" max="4614" width="21" style="1" customWidth="1"/>
    <col min="4615" max="4615" width="18.85546875" style="1" customWidth="1"/>
    <col min="4616" max="4616" width="12.140625" style="1" customWidth="1"/>
    <col min="4617" max="4617" width="12.85546875" style="1" customWidth="1"/>
    <col min="4618" max="4618" width="14.42578125" style="1" customWidth="1"/>
    <col min="4619" max="4619" width="16.140625" style="1" customWidth="1"/>
    <col min="4620" max="4620" width="34.28515625" style="1" customWidth="1"/>
    <col min="4621" max="4621" width="12.42578125" style="1" customWidth="1"/>
    <col min="4622" max="4622" width="17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9.140625" style="1"/>
    <col min="4865" max="4865" width="30.7109375" style="1" customWidth="1"/>
    <col min="4866" max="4866" width="17.7109375" style="1" customWidth="1"/>
    <col min="4867" max="4867" width="14.42578125" style="1" customWidth="1"/>
    <col min="4868" max="4868" width="15.85546875" style="1" customWidth="1"/>
    <col min="4869" max="4869" width="17" style="1" customWidth="1"/>
    <col min="4870" max="4870" width="21" style="1" customWidth="1"/>
    <col min="4871" max="4871" width="18.85546875" style="1" customWidth="1"/>
    <col min="4872" max="4872" width="12.140625" style="1" customWidth="1"/>
    <col min="4873" max="4873" width="12.85546875" style="1" customWidth="1"/>
    <col min="4874" max="4874" width="14.42578125" style="1" customWidth="1"/>
    <col min="4875" max="4875" width="16.140625" style="1" customWidth="1"/>
    <col min="4876" max="4876" width="34.28515625" style="1" customWidth="1"/>
    <col min="4877" max="4877" width="12.42578125" style="1" customWidth="1"/>
    <col min="4878" max="4878" width="17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9.140625" style="1"/>
    <col min="5121" max="5121" width="30.7109375" style="1" customWidth="1"/>
    <col min="5122" max="5122" width="17.7109375" style="1" customWidth="1"/>
    <col min="5123" max="5123" width="14.42578125" style="1" customWidth="1"/>
    <col min="5124" max="5124" width="15.85546875" style="1" customWidth="1"/>
    <col min="5125" max="5125" width="17" style="1" customWidth="1"/>
    <col min="5126" max="5126" width="21" style="1" customWidth="1"/>
    <col min="5127" max="5127" width="18.85546875" style="1" customWidth="1"/>
    <col min="5128" max="5128" width="12.140625" style="1" customWidth="1"/>
    <col min="5129" max="5129" width="12.85546875" style="1" customWidth="1"/>
    <col min="5130" max="5130" width="14.42578125" style="1" customWidth="1"/>
    <col min="5131" max="5131" width="16.140625" style="1" customWidth="1"/>
    <col min="5132" max="5132" width="34.28515625" style="1" customWidth="1"/>
    <col min="5133" max="5133" width="12.42578125" style="1" customWidth="1"/>
    <col min="5134" max="5134" width="17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9.140625" style="1"/>
    <col min="5377" max="5377" width="30.7109375" style="1" customWidth="1"/>
    <col min="5378" max="5378" width="17.7109375" style="1" customWidth="1"/>
    <col min="5379" max="5379" width="14.42578125" style="1" customWidth="1"/>
    <col min="5380" max="5380" width="15.85546875" style="1" customWidth="1"/>
    <col min="5381" max="5381" width="17" style="1" customWidth="1"/>
    <col min="5382" max="5382" width="21" style="1" customWidth="1"/>
    <col min="5383" max="5383" width="18.85546875" style="1" customWidth="1"/>
    <col min="5384" max="5384" width="12.140625" style="1" customWidth="1"/>
    <col min="5385" max="5385" width="12.85546875" style="1" customWidth="1"/>
    <col min="5386" max="5386" width="14.42578125" style="1" customWidth="1"/>
    <col min="5387" max="5387" width="16.140625" style="1" customWidth="1"/>
    <col min="5388" max="5388" width="34.28515625" style="1" customWidth="1"/>
    <col min="5389" max="5389" width="12.42578125" style="1" customWidth="1"/>
    <col min="5390" max="5390" width="17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9.140625" style="1"/>
    <col min="5633" max="5633" width="30.7109375" style="1" customWidth="1"/>
    <col min="5634" max="5634" width="17.7109375" style="1" customWidth="1"/>
    <col min="5635" max="5635" width="14.42578125" style="1" customWidth="1"/>
    <col min="5636" max="5636" width="15.85546875" style="1" customWidth="1"/>
    <col min="5637" max="5637" width="17" style="1" customWidth="1"/>
    <col min="5638" max="5638" width="21" style="1" customWidth="1"/>
    <col min="5639" max="5639" width="18.85546875" style="1" customWidth="1"/>
    <col min="5640" max="5640" width="12.140625" style="1" customWidth="1"/>
    <col min="5641" max="5641" width="12.85546875" style="1" customWidth="1"/>
    <col min="5642" max="5642" width="14.42578125" style="1" customWidth="1"/>
    <col min="5643" max="5643" width="16.140625" style="1" customWidth="1"/>
    <col min="5644" max="5644" width="34.28515625" style="1" customWidth="1"/>
    <col min="5645" max="5645" width="12.42578125" style="1" customWidth="1"/>
    <col min="5646" max="5646" width="17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9.140625" style="1"/>
    <col min="5889" max="5889" width="30.7109375" style="1" customWidth="1"/>
    <col min="5890" max="5890" width="17.7109375" style="1" customWidth="1"/>
    <col min="5891" max="5891" width="14.42578125" style="1" customWidth="1"/>
    <col min="5892" max="5892" width="15.85546875" style="1" customWidth="1"/>
    <col min="5893" max="5893" width="17" style="1" customWidth="1"/>
    <col min="5894" max="5894" width="21" style="1" customWidth="1"/>
    <col min="5895" max="5895" width="18.85546875" style="1" customWidth="1"/>
    <col min="5896" max="5896" width="12.140625" style="1" customWidth="1"/>
    <col min="5897" max="5897" width="12.85546875" style="1" customWidth="1"/>
    <col min="5898" max="5898" width="14.42578125" style="1" customWidth="1"/>
    <col min="5899" max="5899" width="16.140625" style="1" customWidth="1"/>
    <col min="5900" max="5900" width="34.28515625" style="1" customWidth="1"/>
    <col min="5901" max="5901" width="12.42578125" style="1" customWidth="1"/>
    <col min="5902" max="5902" width="17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9.140625" style="1"/>
    <col min="6145" max="6145" width="30.7109375" style="1" customWidth="1"/>
    <col min="6146" max="6146" width="17.7109375" style="1" customWidth="1"/>
    <col min="6147" max="6147" width="14.42578125" style="1" customWidth="1"/>
    <col min="6148" max="6148" width="15.85546875" style="1" customWidth="1"/>
    <col min="6149" max="6149" width="17" style="1" customWidth="1"/>
    <col min="6150" max="6150" width="21" style="1" customWidth="1"/>
    <col min="6151" max="6151" width="18.85546875" style="1" customWidth="1"/>
    <col min="6152" max="6152" width="12.140625" style="1" customWidth="1"/>
    <col min="6153" max="6153" width="12.85546875" style="1" customWidth="1"/>
    <col min="6154" max="6154" width="14.42578125" style="1" customWidth="1"/>
    <col min="6155" max="6155" width="16.140625" style="1" customWidth="1"/>
    <col min="6156" max="6156" width="34.28515625" style="1" customWidth="1"/>
    <col min="6157" max="6157" width="12.42578125" style="1" customWidth="1"/>
    <col min="6158" max="6158" width="17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9.140625" style="1"/>
    <col min="6401" max="6401" width="30.7109375" style="1" customWidth="1"/>
    <col min="6402" max="6402" width="17.7109375" style="1" customWidth="1"/>
    <col min="6403" max="6403" width="14.42578125" style="1" customWidth="1"/>
    <col min="6404" max="6404" width="15.85546875" style="1" customWidth="1"/>
    <col min="6405" max="6405" width="17" style="1" customWidth="1"/>
    <col min="6406" max="6406" width="21" style="1" customWidth="1"/>
    <col min="6407" max="6407" width="18.85546875" style="1" customWidth="1"/>
    <col min="6408" max="6408" width="12.140625" style="1" customWidth="1"/>
    <col min="6409" max="6409" width="12.85546875" style="1" customWidth="1"/>
    <col min="6410" max="6410" width="14.42578125" style="1" customWidth="1"/>
    <col min="6411" max="6411" width="16.140625" style="1" customWidth="1"/>
    <col min="6412" max="6412" width="34.28515625" style="1" customWidth="1"/>
    <col min="6413" max="6413" width="12.42578125" style="1" customWidth="1"/>
    <col min="6414" max="6414" width="17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9.140625" style="1"/>
    <col min="6657" max="6657" width="30.7109375" style="1" customWidth="1"/>
    <col min="6658" max="6658" width="17.7109375" style="1" customWidth="1"/>
    <col min="6659" max="6659" width="14.42578125" style="1" customWidth="1"/>
    <col min="6660" max="6660" width="15.85546875" style="1" customWidth="1"/>
    <col min="6661" max="6661" width="17" style="1" customWidth="1"/>
    <col min="6662" max="6662" width="21" style="1" customWidth="1"/>
    <col min="6663" max="6663" width="18.85546875" style="1" customWidth="1"/>
    <col min="6664" max="6664" width="12.140625" style="1" customWidth="1"/>
    <col min="6665" max="6665" width="12.85546875" style="1" customWidth="1"/>
    <col min="6666" max="6666" width="14.42578125" style="1" customWidth="1"/>
    <col min="6667" max="6667" width="16.140625" style="1" customWidth="1"/>
    <col min="6668" max="6668" width="34.28515625" style="1" customWidth="1"/>
    <col min="6669" max="6669" width="12.42578125" style="1" customWidth="1"/>
    <col min="6670" max="6670" width="17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9.140625" style="1"/>
    <col min="6913" max="6913" width="30.7109375" style="1" customWidth="1"/>
    <col min="6914" max="6914" width="17.7109375" style="1" customWidth="1"/>
    <col min="6915" max="6915" width="14.42578125" style="1" customWidth="1"/>
    <col min="6916" max="6916" width="15.85546875" style="1" customWidth="1"/>
    <col min="6917" max="6917" width="17" style="1" customWidth="1"/>
    <col min="6918" max="6918" width="21" style="1" customWidth="1"/>
    <col min="6919" max="6919" width="18.85546875" style="1" customWidth="1"/>
    <col min="6920" max="6920" width="12.140625" style="1" customWidth="1"/>
    <col min="6921" max="6921" width="12.85546875" style="1" customWidth="1"/>
    <col min="6922" max="6922" width="14.42578125" style="1" customWidth="1"/>
    <col min="6923" max="6923" width="16.140625" style="1" customWidth="1"/>
    <col min="6924" max="6924" width="34.28515625" style="1" customWidth="1"/>
    <col min="6925" max="6925" width="12.42578125" style="1" customWidth="1"/>
    <col min="6926" max="6926" width="17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9.140625" style="1"/>
    <col min="7169" max="7169" width="30.7109375" style="1" customWidth="1"/>
    <col min="7170" max="7170" width="17.7109375" style="1" customWidth="1"/>
    <col min="7171" max="7171" width="14.42578125" style="1" customWidth="1"/>
    <col min="7172" max="7172" width="15.85546875" style="1" customWidth="1"/>
    <col min="7173" max="7173" width="17" style="1" customWidth="1"/>
    <col min="7174" max="7174" width="21" style="1" customWidth="1"/>
    <col min="7175" max="7175" width="18.85546875" style="1" customWidth="1"/>
    <col min="7176" max="7176" width="12.140625" style="1" customWidth="1"/>
    <col min="7177" max="7177" width="12.85546875" style="1" customWidth="1"/>
    <col min="7178" max="7178" width="14.42578125" style="1" customWidth="1"/>
    <col min="7179" max="7179" width="16.140625" style="1" customWidth="1"/>
    <col min="7180" max="7180" width="34.28515625" style="1" customWidth="1"/>
    <col min="7181" max="7181" width="12.42578125" style="1" customWidth="1"/>
    <col min="7182" max="7182" width="17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9.140625" style="1"/>
    <col min="7425" max="7425" width="30.7109375" style="1" customWidth="1"/>
    <col min="7426" max="7426" width="17.7109375" style="1" customWidth="1"/>
    <col min="7427" max="7427" width="14.42578125" style="1" customWidth="1"/>
    <col min="7428" max="7428" width="15.85546875" style="1" customWidth="1"/>
    <col min="7429" max="7429" width="17" style="1" customWidth="1"/>
    <col min="7430" max="7430" width="21" style="1" customWidth="1"/>
    <col min="7431" max="7431" width="18.85546875" style="1" customWidth="1"/>
    <col min="7432" max="7432" width="12.140625" style="1" customWidth="1"/>
    <col min="7433" max="7433" width="12.85546875" style="1" customWidth="1"/>
    <col min="7434" max="7434" width="14.42578125" style="1" customWidth="1"/>
    <col min="7435" max="7435" width="16.140625" style="1" customWidth="1"/>
    <col min="7436" max="7436" width="34.28515625" style="1" customWidth="1"/>
    <col min="7437" max="7437" width="12.42578125" style="1" customWidth="1"/>
    <col min="7438" max="7438" width="17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9.140625" style="1"/>
    <col min="7681" max="7681" width="30.7109375" style="1" customWidth="1"/>
    <col min="7682" max="7682" width="17.7109375" style="1" customWidth="1"/>
    <col min="7683" max="7683" width="14.42578125" style="1" customWidth="1"/>
    <col min="7684" max="7684" width="15.85546875" style="1" customWidth="1"/>
    <col min="7685" max="7685" width="17" style="1" customWidth="1"/>
    <col min="7686" max="7686" width="21" style="1" customWidth="1"/>
    <col min="7687" max="7687" width="18.85546875" style="1" customWidth="1"/>
    <col min="7688" max="7688" width="12.140625" style="1" customWidth="1"/>
    <col min="7689" max="7689" width="12.85546875" style="1" customWidth="1"/>
    <col min="7690" max="7690" width="14.42578125" style="1" customWidth="1"/>
    <col min="7691" max="7691" width="16.140625" style="1" customWidth="1"/>
    <col min="7692" max="7692" width="34.28515625" style="1" customWidth="1"/>
    <col min="7693" max="7693" width="12.42578125" style="1" customWidth="1"/>
    <col min="7694" max="7694" width="17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9.140625" style="1"/>
    <col min="7937" max="7937" width="30.7109375" style="1" customWidth="1"/>
    <col min="7938" max="7938" width="17.7109375" style="1" customWidth="1"/>
    <col min="7939" max="7939" width="14.42578125" style="1" customWidth="1"/>
    <col min="7940" max="7940" width="15.85546875" style="1" customWidth="1"/>
    <col min="7941" max="7941" width="17" style="1" customWidth="1"/>
    <col min="7942" max="7942" width="21" style="1" customWidth="1"/>
    <col min="7943" max="7943" width="18.85546875" style="1" customWidth="1"/>
    <col min="7944" max="7944" width="12.140625" style="1" customWidth="1"/>
    <col min="7945" max="7945" width="12.85546875" style="1" customWidth="1"/>
    <col min="7946" max="7946" width="14.42578125" style="1" customWidth="1"/>
    <col min="7947" max="7947" width="16.140625" style="1" customWidth="1"/>
    <col min="7948" max="7948" width="34.28515625" style="1" customWidth="1"/>
    <col min="7949" max="7949" width="12.42578125" style="1" customWidth="1"/>
    <col min="7950" max="7950" width="17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9.140625" style="1"/>
    <col min="8193" max="8193" width="30.7109375" style="1" customWidth="1"/>
    <col min="8194" max="8194" width="17.7109375" style="1" customWidth="1"/>
    <col min="8195" max="8195" width="14.42578125" style="1" customWidth="1"/>
    <col min="8196" max="8196" width="15.85546875" style="1" customWidth="1"/>
    <col min="8197" max="8197" width="17" style="1" customWidth="1"/>
    <col min="8198" max="8198" width="21" style="1" customWidth="1"/>
    <col min="8199" max="8199" width="18.85546875" style="1" customWidth="1"/>
    <col min="8200" max="8200" width="12.140625" style="1" customWidth="1"/>
    <col min="8201" max="8201" width="12.85546875" style="1" customWidth="1"/>
    <col min="8202" max="8202" width="14.42578125" style="1" customWidth="1"/>
    <col min="8203" max="8203" width="16.140625" style="1" customWidth="1"/>
    <col min="8204" max="8204" width="34.28515625" style="1" customWidth="1"/>
    <col min="8205" max="8205" width="12.42578125" style="1" customWidth="1"/>
    <col min="8206" max="8206" width="17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9.140625" style="1"/>
    <col min="8449" max="8449" width="30.7109375" style="1" customWidth="1"/>
    <col min="8450" max="8450" width="17.7109375" style="1" customWidth="1"/>
    <col min="8451" max="8451" width="14.42578125" style="1" customWidth="1"/>
    <col min="8452" max="8452" width="15.85546875" style="1" customWidth="1"/>
    <col min="8453" max="8453" width="17" style="1" customWidth="1"/>
    <col min="8454" max="8454" width="21" style="1" customWidth="1"/>
    <col min="8455" max="8455" width="18.85546875" style="1" customWidth="1"/>
    <col min="8456" max="8456" width="12.140625" style="1" customWidth="1"/>
    <col min="8457" max="8457" width="12.85546875" style="1" customWidth="1"/>
    <col min="8458" max="8458" width="14.42578125" style="1" customWidth="1"/>
    <col min="8459" max="8459" width="16.140625" style="1" customWidth="1"/>
    <col min="8460" max="8460" width="34.28515625" style="1" customWidth="1"/>
    <col min="8461" max="8461" width="12.42578125" style="1" customWidth="1"/>
    <col min="8462" max="8462" width="17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9.140625" style="1"/>
    <col min="8705" max="8705" width="30.7109375" style="1" customWidth="1"/>
    <col min="8706" max="8706" width="17.7109375" style="1" customWidth="1"/>
    <col min="8707" max="8707" width="14.42578125" style="1" customWidth="1"/>
    <col min="8708" max="8708" width="15.85546875" style="1" customWidth="1"/>
    <col min="8709" max="8709" width="17" style="1" customWidth="1"/>
    <col min="8710" max="8710" width="21" style="1" customWidth="1"/>
    <col min="8711" max="8711" width="18.85546875" style="1" customWidth="1"/>
    <col min="8712" max="8712" width="12.140625" style="1" customWidth="1"/>
    <col min="8713" max="8713" width="12.85546875" style="1" customWidth="1"/>
    <col min="8714" max="8714" width="14.42578125" style="1" customWidth="1"/>
    <col min="8715" max="8715" width="16.140625" style="1" customWidth="1"/>
    <col min="8716" max="8716" width="34.28515625" style="1" customWidth="1"/>
    <col min="8717" max="8717" width="12.42578125" style="1" customWidth="1"/>
    <col min="8718" max="8718" width="17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9.140625" style="1"/>
    <col min="8961" max="8961" width="30.7109375" style="1" customWidth="1"/>
    <col min="8962" max="8962" width="17.7109375" style="1" customWidth="1"/>
    <col min="8963" max="8963" width="14.42578125" style="1" customWidth="1"/>
    <col min="8964" max="8964" width="15.85546875" style="1" customWidth="1"/>
    <col min="8965" max="8965" width="17" style="1" customWidth="1"/>
    <col min="8966" max="8966" width="21" style="1" customWidth="1"/>
    <col min="8967" max="8967" width="18.85546875" style="1" customWidth="1"/>
    <col min="8968" max="8968" width="12.140625" style="1" customWidth="1"/>
    <col min="8969" max="8969" width="12.85546875" style="1" customWidth="1"/>
    <col min="8970" max="8970" width="14.42578125" style="1" customWidth="1"/>
    <col min="8971" max="8971" width="16.140625" style="1" customWidth="1"/>
    <col min="8972" max="8972" width="34.28515625" style="1" customWidth="1"/>
    <col min="8973" max="8973" width="12.42578125" style="1" customWidth="1"/>
    <col min="8974" max="8974" width="17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9.140625" style="1"/>
    <col min="9217" max="9217" width="30.7109375" style="1" customWidth="1"/>
    <col min="9218" max="9218" width="17.7109375" style="1" customWidth="1"/>
    <col min="9219" max="9219" width="14.42578125" style="1" customWidth="1"/>
    <col min="9220" max="9220" width="15.85546875" style="1" customWidth="1"/>
    <col min="9221" max="9221" width="17" style="1" customWidth="1"/>
    <col min="9222" max="9222" width="21" style="1" customWidth="1"/>
    <col min="9223" max="9223" width="18.85546875" style="1" customWidth="1"/>
    <col min="9224" max="9224" width="12.140625" style="1" customWidth="1"/>
    <col min="9225" max="9225" width="12.85546875" style="1" customWidth="1"/>
    <col min="9226" max="9226" width="14.42578125" style="1" customWidth="1"/>
    <col min="9227" max="9227" width="16.140625" style="1" customWidth="1"/>
    <col min="9228" max="9228" width="34.28515625" style="1" customWidth="1"/>
    <col min="9229" max="9229" width="12.42578125" style="1" customWidth="1"/>
    <col min="9230" max="9230" width="17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9.140625" style="1"/>
    <col min="9473" max="9473" width="30.7109375" style="1" customWidth="1"/>
    <col min="9474" max="9474" width="17.7109375" style="1" customWidth="1"/>
    <col min="9475" max="9475" width="14.42578125" style="1" customWidth="1"/>
    <col min="9476" max="9476" width="15.85546875" style="1" customWidth="1"/>
    <col min="9477" max="9477" width="17" style="1" customWidth="1"/>
    <col min="9478" max="9478" width="21" style="1" customWidth="1"/>
    <col min="9479" max="9479" width="18.85546875" style="1" customWidth="1"/>
    <col min="9480" max="9480" width="12.140625" style="1" customWidth="1"/>
    <col min="9481" max="9481" width="12.85546875" style="1" customWidth="1"/>
    <col min="9482" max="9482" width="14.42578125" style="1" customWidth="1"/>
    <col min="9483" max="9483" width="16.140625" style="1" customWidth="1"/>
    <col min="9484" max="9484" width="34.28515625" style="1" customWidth="1"/>
    <col min="9485" max="9485" width="12.42578125" style="1" customWidth="1"/>
    <col min="9486" max="9486" width="17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9.140625" style="1"/>
    <col min="9729" max="9729" width="30.7109375" style="1" customWidth="1"/>
    <col min="9730" max="9730" width="17.7109375" style="1" customWidth="1"/>
    <col min="9731" max="9731" width="14.42578125" style="1" customWidth="1"/>
    <col min="9732" max="9732" width="15.85546875" style="1" customWidth="1"/>
    <col min="9733" max="9733" width="17" style="1" customWidth="1"/>
    <col min="9734" max="9734" width="21" style="1" customWidth="1"/>
    <col min="9735" max="9735" width="18.85546875" style="1" customWidth="1"/>
    <col min="9736" max="9736" width="12.140625" style="1" customWidth="1"/>
    <col min="9737" max="9737" width="12.85546875" style="1" customWidth="1"/>
    <col min="9738" max="9738" width="14.42578125" style="1" customWidth="1"/>
    <col min="9739" max="9739" width="16.140625" style="1" customWidth="1"/>
    <col min="9740" max="9740" width="34.28515625" style="1" customWidth="1"/>
    <col min="9741" max="9741" width="12.42578125" style="1" customWidth="1"/>
    <col min="9742" max="9742" width="17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9.140625" style="1"/>
    <col min="9985" max="9985" width="30.7109375" style="1" customWidth="1"/>
    <col min="9986" max="9986" width="17.7109375" style="1" customWidth="1"/>
    <col min="9987" max="9987" width="14.42578125" style="1" customWidth="1"/>
    <col min="9988" max="9988" width="15.85546875" style="1" customWidth="1"/>
    <col min="9989" max="9989" width="17" style="1" customWidth="1"/>
    <col min="9990" max="9990" width="21" style="1" customWidth="1"/>
    <col min="9991" max="9991" width="18.85546875" style="1" customWidth="1"/>
    <col min="9992" max="9992" width="12.140625" style="1" customWidth="1"/>
    <col min="9993" max="9993" width="12.85546875" style="1" customWidth="1"/>
    <col min="9994" max="9994" width="14.42578125" style="1" customWidth="1"/>
    <col min="9995" max="9995" width="16.140625" style="1" customWidth="1"/>
    <col min="9996" max="9996" width="34.28515625" style="1" customWidth="1"/>
    <col min="9997" max="9997" width="12.42578125" style="1" customWidth="1"/>
    <col min="9998" max="9998" width="17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9.140625" style="1"/>
    <col min="10241" max="10241" width="30.7109375" style="1" customWidth="1"/>
    <col min="10242" max="10242" width="17.7109375" style="1" customWidth="1"/>
    <col min="10243" max="10243" width="14.42578125" style="1" customWidth="1"/>
    <col min="10244" max="10244" width="15.85546875" style="1" customWidth="1"/>
    <col min="10245" max="10245" width="17" style="1" customWidth="1"/>
    <col min="10246" max="10246" width="21" style="1" customWidth="1"/>
    <col min="10247" max="10247" width="18.85546875" style="1" customWidth="1"/>
    <col min="10248" max="10248" width="12.140625" style="1" customWidth="1"/>
    <col min="10249" max="10249" width="12.85546875" style="1" customWidth="1"/>
    <col min="10250" max="10250" width="14.42578125" style="1" customWidth="1"/>
    <col min="10251" max="10251" width="16.140625" style="1" customWidth="1"/>
    <col min="10252" max="10252" width="34.28515625" style="1" customWidth="1"/>
    <col min="10253" max="10253" width="12.42578125" style="1" customWidth="1"/>
    <col min="10254" max="10254" width="17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9.140625" style="1"/>
    <col min="10497" max="10497" width="30.7109375" style="1" customWidth="1"/>
    <col min="10498" max="10498" width="17.7109375" style="1" customWidth="1"/>
    <col min="10499" max="10499" width="14.42578125" style="1" customWidth="1"/>
    <col min="10500" max="10500" width="15.85546875" style="1" customWidth="1"/>
    <col min="10501" max="10501" width="17" style="1" customWidth="1"/>
    <col min="10502" max="10502" width="21" style="1" customWidth="1"/>
    <col min="10503" max="10503" width="18.85546875" style="1" customWidth="1"/>
    <col min="10504" max="10504" width="12.140625" style="1" customWidth="1"/>
    <col min="10505" max="10505" width="12.85546875" style="1" customWidth="1"/>
    <col min="10506" max="10506" width="14.42578125" style="1" customWidth="1"/>
    <col min="10507" max="10507" width="16.140625" style="1" customWidth="1"/>
    <col min="10508" max="10508" width="34.28515625" style="1" customWidth="1"/>
    <col min="10509" max="10509" width="12.42578125" style="1" customWidth="1"/>
    <col min="10510" max="10510" width="17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9.140625" style="1"/>
    <col min="10753" max="10753" width="30.7109375" style="1" customWidth="1"/>
    <col min="10754" max="10754" width="17.7109375" style="1" customWidth="1"/>
    <col min="10755" max="10755" width="14.42578125" style="1" customWidth="1"/>
    <col min="10756" max="10756" width="15.85546875" style="1" customWidth="1"/>
    <col min="10757" max="10757" width="17" style="1" customWidth="1"/>
    <col min="10758" max="10758" width="21" style="1" customWidth="1"/>
    <col min="10759" max="10759" width="18.85546875" style="1" customWidth="1"/>
    <col min="10760" max="10760" width="12.140625" style="1" customWidth="1"/>
    <col min="10761" max="10761" width="12.85546875" style="1" customWidth="1"/>
    <col min="10762" max="10762" width="14.42578125" style="1" customWidth="1"/>
    <col min="10763" max="10763" width="16.140625" style="1" customWidth="1"/>
    <col min="10764" max="10764" width="34.28515625" style="1" customWidth="1"/>
    <col min="10765" max="10765" width="12.42578125" style="1" customWidth="1"/>
    <col min="10766" max="10766" width="17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9.140625" style="1"/>
    <col min="11009" max="11009" width="30.7109375" style="1" customWidth="1"/>
    <col min="11010" max="11010" width="17.7109375" style="1" customWidth="1"/>
    <col min="11011" max="11011" width="14.42578125" style="1" customWidth="1"/>
    <col min="11012" max="11012" width="15.85546875" style="1" customWidth="1"/>
    <col min="11013" max="11013" width="17" style="1" customWidth="1"/>
    <col min="11014" max="11014" width="21" style="1" customWidth="1"/>
    <col min="11015" max="11015" width="18.85546875" style="1" customWidth="1"/>
    <col min="11016" max="11016" width="12.140625" style="1" customWidth="1"/>
    <col min="11017" max="11017" width="12.85546875" style="1" customWidth="1"/>
    <col min="11018" max="11018" width="14.42578125" style="1" customWidth="1"/>
    <col min="11019" max="11019" width="16.140625" style="1" customWidth="1"/>
    <col min="11020" max="11020" width="34.28515625" style="1" customWidth="1"/>
    <col min="11021" max="11021" width="12.42578125" style="1" customWidth="1"/>
    <col min="11022" max="11022" width="17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9.140625" style="1"/>
    <col min="11265" max="11265" width="30.7109375" style="1" customWidth="1"/>
    <col min="11266" max="11266" width="17.7109375" style="1" customWidth="1"/>
    <col min="11267" max="11267" width="14.42578125" style="1" customWidth="1"/>
    <col min="11268" max="11268" width="15.85546875" style="1" customWidth="1"/>
    <col min="11269" max="11269" width="17" style="1" customWidth="1"/>
    <col min="11270" max="11270" width="21" style="1" customWidth="1"/>
    <col min="11271" max="11271" width="18.85546875" style="1" customWidth="1"/>
    <col min="11272" max="11272" width="12.140625" style="1" customWidth="1"/>
    <col min="11273" max="11273" width="12.85546875" style="1" customWidth="1"/>
    <col min="11274" max="11274" width="14.42578125" style="1" customWidth="1"/>
    <col min="11275" max="11275" width="16.140625" style="1" customWidth="1"/>
    <col min="11276" max="11276" width="34.28515625" style="1" customWidth="1"/>
    <col min="11277" max="11277" width="12.42578125" style="1" customWidth="1"/>
    <col min="11278" max="11278" width="17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9.140625" style="1"/>
    <col min="11521" max="11521" width="30.7109375" style="1" customWidth="1"/>
    <col min="11522" max="11522" width="17.7109375" style="1" customWidth="1"/>
    <col min="11523" max="11523" width="14.42578125" style="1" customWidth="1"/>
    <col min="11524" max="11524" width="15.85546875" style="1" customWidth="1"/>
    <col min="11525" max="11525" width="17" style="1" customWidth="1"/>
    <col min="11526" max="11526" width="21" style="1" customWidth="1"/>
    <col min="11527" max="11527" width="18.85546875" style="1" customWidth="1"/>
    <col min="11528" max="11528" width="12.140625" style="1" customWidth="1"/>
    <col min="11529" max="11529" width="12.85546875" style="1" customWidth="1"/>
    <col min="11530" max="11530" width="14.42578125" style="1" customWidth="1"/>
    <col min="11531" max="11531" width="16.140625" style="1" customWidth="1"/>
    <col min="11532" max="11532" width="34.28515625" style="1" customWidth="1"/>
    <col min="11533" max="11533" width="12.42578125" style="1" customWidth="1"/>
    <col min="11534" max="11534" width="17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9.140625" style="1"/>
    <col min="11777" max="11777" width="30.7109375" style="1" customWidth="1"/>
    <col min="11778" max="11778" width="17.7109375" style="1" customWidth="1"/>
    <col min="11779" max="11779" width="14.42578125" style="1" customWidth="1"/>
    <col min="11780" max="11780" width="15.85546875" style="1" customWidth="1"/>
    <col min="11781" max="11781" width="17" style="1" customWidth="1"/>
    <col min="11782" max="11782" width="21" style="1" customWidth="1"/>
    <col min="11783" max="11783" width="18.85546875" style="1" customWidth="1"/>
    <col min="11784" max="11784" width="12.140625" style="1" customWidth="1"/>
    <col min="11785" max="11785" width="12.85546875" style="1" customWidth="1"/>
    <col min="11786" max="11786" width="14.42578125" style="1" customWidth="1"/>
    <col min="11787" max="11787" width="16.140625" style="1" customWidth="1"/>
    <col min="11788" max="11788" width="34.28515625" style="1" customWidth="1"/>
    <col min="11789" max="11789" width="12.42578125" style="1" customWidth="1"/>
    <col min="11790" max="11790" width="17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9.140625" style="1"/>
    <col min="12033" max="12033" width="30.7109375" style="1" customWidth="1"/>
    <col min="12034" max="12034" width="17.7109375" style="1" customWidth="1"/>
    <col min="12035" max="12035" width="14.42578125" style="1" customWidth="1"/>
    <col min="12036" max="12036" width="15.85546875" style="1" customWidth="1"/>
    <col min="12037" max="12037" width="17" style="1" customWidth="1"/>
    <col min="12038" max="12038" width="21" style="1" customWidth="1"/>
    <col min="12039" max="12039" width="18.85546875" style="1" customWidth="1"/>
    <col min="12040" max="12040" width="12.140625" style="1" customWidth="1"/>
    <col min="12041" max="12041" width="12.85546875" style="1" customWidth="1"/>
    <col min="12042" max="12042" width="14.42578125" style="1" customWidth="1"/>
    <col min="12043" max="12043" width="16.140625" style="1" customWidth="1"/>
    <col min="12044" max="12044" width="34.28515625" style="1" customWidth="1"/>
    <col min="12045" max="12045" width="12.42578125" style="1" customWidth="1"/>
    <col min="12046" max="12046" width="17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9.140625" style="1"/>
    <col min="12289" max="12289" width="30.7109375" style="1" customWidth="1"/>
    <col min="12290" max="12290" width="17.7109375" style="1" customWidth="1"/>
    <col min="12291" max="12291" width="14.42578125" style="1" customWidth="1"/>
    <col min="12292" max="12292" width="15.85546875" style="1" customWidth="1"/>
    <col min="12293" max="12293" width="17" style="1" customWidth="1"/>
    <col min="12294" max="12294" width="21" style="1" customWidth="1"/>
    <col min="12295" max="12295" width="18.85546875" style="1" customWidth="1"/>
    <col min="12296" max="12296" width="12.140625" style="1" customWidth="1"/>
    <col min="12297" max="12297" width="12.85546875" style="1" customWidth="1"/>
    <col min="12298" max="12298" width="14.42578125" style="1" customWidth="1"/>
    <col min="12299" max="12299" width="16.140625" style="1" customWidth="1"/>
    <col min="12300" max="12300" width="34.28515625" style="1" customWidth="1"/>
    <col min="12301" max="12301" width="12.42578125" style="1" customWidth="1"/>
    <col min="12302" max="12302" width="17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9.140625" style="1"/>
    <col min="12545" max="12545" width="30.7109375" style="1" customWidth="1"/>
    <col min="12546" max="12546" width="17.7109375" style="1" customWidth="1"/>
    <col min="12547" max="12547" width="14.42578125" style="1" customWidth="1"/>
    <col min="12548" max="12548" width="15.85546875" style="1" customWidth="1"/>
    <col min="12549" max="12549" width="17" style="1" customWidth="1"/>
    <col min="12550" max="12550" width="21" style="1" customWidth="1"/>
    <col min="12551" max="12551" width="18.85546875" style="1" customWidth="1"/>
    <col min="12552" max="12552" width="12.140625" style="1" customWidth="1"/>
    <col min="12553" max="12553" width="12.85546875" style="1" customWidth="1"/>
    <col min="12554" max="12554" width="14.42578125" style="1" customWidth="1"/>
    <col min="12555" max="12555" width="16.140625" style="1" customWidth="1"/>
    <col min="12556" max="12556" width="34.28515625" style="1" customWidth="1"/>
    <col min="12557" max="12557" width="12.42578125" style="1" customWidth="1"/>
    <col min="12558" max="12558" width="17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9.140625" style="1"/>
    <col min="12801" max="12801" width="30.7109375" style="1" customWidth="1"/>
    <col min="12802" max="12802" width="17.7109375" style="1" customWidth="1"/>
    <col min="12803" max="12803" width="14.42578125" style="1" customWidth="1"/>
    <col min="12804" max="12804" width="15.85546875" style="1" customWidth="1"/>
    <col min="12805" max="12805" width="17" style="1" customWidth="1"/>
    <col min="12806" max="12806" width="21" style="1" customWidth="1"/>
    <col min="12807" max="12807" width="18.85546875" style="1" customWidth="1"/>
    <col min="12808" max="12808" width="12.140625" style="1" customWidth="1"/>
    <col min="12809" max="12809" width="12.85546875" style="1" customWidth="1"/>
    <col min="12810" max="12810" width="14.42578125" style="1" customWidth="1"/>
    <col min="12811" max="12811" width="16.140625" style="1" customWidth="1"/>
    <col min="12812" max="12812" width="34.28515625" style="1" customWidth="1"/>
    <col min="12813" max="12813" width="12.42578125" style="1" customWidth="1"/>
    <col min="12814" max="12814" width="17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9.140625" style="1"/>
    <col min="13057" max="13057" width="30.7109375" style="1" customWidth="1"/>
    <col min="13058" max="13058" width="17.7109375" style="1" customWidth="1"/>
    <col min="13059" max="13059" width="14.42578125" style="1" customWidth="1"/>
    <col min="13060" max="13060" width="15.85546875" style="1" customWidth="1"/>
    <col min="13061" max="13061" width="17" style="1" customWidth="1"/>
    <col min="13062" max="13062" width="21" style="1" customWidth="1"/>
    <col min="13063" max="13063" width="18.85546875" style="1" customWidth="1"/>
    <col min="13064" max="13064" width="12.140625" style="1" customWidth="1"/>
    <col min="13065" max="13065" width="12.85546875" style="1" customWidth="1"/>
    <col min="13066" max="13066" width="14.42578125" style="1" customWidth="1"/>
    <col min="13067" max="13067" width="16.140625" style="1" customWidth="1"/>
    <col min="13068" max="13068" width="34.28515625" style="1" customWidth="1"/>
    <col min="13069" max="13069" width="12.42578125" style="1" customWidth="1"/>
    <col min="13070" max="13070" width="17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9.140625" style="1"/>
    <col min="13313" max="13313" width="30.7109375" style="1" customWidth="1"/>
    <col min="13314" max="13314" width="17.7109375" style="1" customWidth="1"/>
    <col min="13315" max="13315" width="14.42578125" style="1" customWidth="1"/>
    <col min="13316" max="13316" width="15.85546875" style="1" customWidth="1"/>
    <col min="13317" max="13317" width="17" style="1" customWidth="1"/>
    <col min="13318" max="13318" width="21" style="1" customWidth="1"/>
    <col min="13319" max="13319" width="18.85546875" style="1" customWidth="1"/>
    <col min="13320" max="13320" width="12.140625" style="1" customWidth="1"/>
    <col min="13321" max="13321" width="12.85546875" style="1" customWidth="1"/>
    <col min="13322" max="13322" width="14.42578125" style="1" customWidth="1"/>
    <col min="13323" max="13323" width="16.140625" style="1" customWidth="1"/>
    <col min="13324" max="13324" width="34.28515625" style="1" customWidth="1"/>
    <col min="13325" max="13325" width="12.42578125" style="1" customWidth="1"/>
    <col min="13326" max="13326" width="17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9.140625" style="1"/>
    <col min="13569" max="13569" width="30.7109375" style="1" customWidth="1"/>
    <col min="13570" max="13570" width="17.7109375" style="1" customWidth="1"/>
    <col min="13571" max="13571" width="14.42578125" style="1" customWidth="1"/>
    <col min="13572" max="13572" width="15.85546875" style="1" customWidth="1"/>
    <col min="13573" max="13573" width="17" style="1" customWidth="1"/>
    <col min="13574" max="13574" width="21" style="1" customWidth="1"/>
    <col min="13575" max="13575" width="18.85546875" style="1" customWidth="1"/>
    <col min="13576" max="13576" width="12.140625" style="1" customWidth="1"/>
    <col min="13577" max="13577" width="12.85546875" style="1" customWidth="1"/>
    <col min="13578" max="13578" width="14.42578125" style="1" customWidth="1"/>
    <col min="13579" max="13579" width="16.140625" style="1" customWidth="1"/>
    <col min="13580" max="13580" width="34.28515625" style="1" customWidth="1"/>
    <col min="13581" max="13581" width="12.42578125" style="1" customWidth="1"/>
    <col min="13582" max="13582" width="17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9.140625" style="1"/>
    <col min="13825" max="13825" width="30.7109375" style="1" customWidth="1"/>
    <col min="13826" max="13826" width="17.7109375" style="1" customWidth="1"/>
    <col min="13827" max="13827" width="14.42578125" style="1" customWidth="1"/>
    <col min="13828" max="13828" width="15.85546875" style="1" customWidth="1"/>
    <col min="13829" max="13829" width="17" style="1" customWidth="1"/>
    <col min="13830" max="13830" width="21" style="1" customWidth="1"/>
    <col min="13831" max="13831" width="18.85546875" style="1" customWidth="1"/>
    <col min="13832" max="13832" width="12.140625" style="1" customWidth="1"/>
    <col min="13833" max="13833" width="12.85546875" style="1" customWidth="1"/>
    <col min="13834" max="13834" width="14.42578125" style="1" customWidth="1"/>
    <col min="13835" max="13835" width="16.140625" style="1" customWidth="1"/>
    <col min="13836" max="13836" width="34.28515625" style="1" customWidth="1"/>
    <col min="13837" max="13837" width="12.42578125" style="1" customWidth="1"/>
    <col min="13838" max="13838" width="17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9.140625" style="1"/>
    <col min="14081" max="14081" width="30.7109375" style="1" customWidth="1"/>
    <col min="14082" max="14082" width="17.7109375" style="1" customWidth="1"/>
    <col min="14083" max="14083" width="14.42578125" style="1" customWidth="1"/>
    <col min="14084" max="14084" width="15.85546875" style="1" customWidth="1"/>
    <col min="14085" max="14085" width="17" style="1" customWidth="1"/>
    <col min="14086" max="14086" width="21" style="1" customWidth="1"/>
    <col min="14087" max="14087" width="18.85546875" style="1" customWidth="1"/>
    <col min="14088" max="14088" width="12.140625" style="1" customWidth="1"/>
    <col min="14089" max="14089" width="12.85546875" style="1" customWidth="1"/>
    <col min="14090" max="14090" width="14.42578125" style="1" customWidth="1"/>
    <col min="14091" max="14091" width="16.140625" style="1" customWidth="1"/>
    <col min="14092" max="14092" width="34.28515625" style="1" customWidth="1"/>
    <col min="14093" max="14093" width="12.42578125" style="1" customWidth="1"/>
    <col min="14094" max="14094" width="17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9.140625" style="1"/>
    <col min="14337" max="14337" width="30.7109375" style="1" customWidth="1"/>
    <col min="14338" max="14338" width="17.7109375" style="1" customWidth="1"/>
    <col min="14339" max="14339" width="14.42578125" style="1" customWidth="1"/>
    <col min="14340" max="14340" width="15.85546875" style="1" customWidth="1"/>
    <col min="14341" max="14341" width="17" style="1" customWidth="1"/>
    <col min="14342" max="14342" width="21" style="1" customWidth="1"/>
    <col min="14343" max="14343" width="18.85546875" style="1" customWidth="1"/>
    <col min="14344" max="14344" width="12.140625" style="1" customWidth="1"/>
    <col min="14345" max="14345" width="12.85546875" style="1" customWidth="1"/>
    <col min="14346" max="14346" width="14.42578125" style="1" customWidth="1"/>
    <col min="14347" max="14347" width="16.140625" style="1" customWidth="1"/>
    <col min="14348" max="14348" width="34.28515625" style="1" customWidth="1"/>
    <col min="14349" max="14349" width="12.42578125" style="1" customWidth="1"/>
    <col min="14350" max="14350" width="17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9.140625" style="1"/>
    <col min="14593" max="14593" width="30.7109375" style="1" customWidth="1"/>
    <col min="14594" max="14594" width="17.7109375" style="1" customWidth="1"/>
    <col min="14595" max="14595" width="14.42578125" style="1" customWidth="1"/>
    <col min="14596" max="14596" width="15.85546875" style="1" customWidth="1"/>
    <col min="14597" max="14597" width="17" style="1" customWidth="1"/>
    <col min="14598" max="14598" width="21" style="1" customWidth="1"/>
    <col min="14599" max="14599" width="18.85546875" style="1" customWidth="1"/>
    <col min="14600" max="14600" width="12.140625" style="1" customWidth="1"/>
    <col min="14601" max="14601" width="12.85546875" style="1" customWidth="1"/>
    <col min="14602" max="14602" width="14.42578125" style="1" customWidth="1"/>
    <col min="14603" max="14603" width="16.140625" style="1" customWidth="1"/>
    <col min="14604" max="14604" width="34.28515625" style="1" customWidth="1"/>
    <col min="14605" max="14605" width="12.42578125" style="1" customWidth="1"/>
    <col min="14606" max="14606" width="17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9.140625" style="1"/>
    <col min="14849" max="14849" width="30.7109375" style="1" customWidth="1"/>
    <col min="14850" max="14850" width="17.7109375" style="1" customWidth="1"/>
    <col min="14851" max="14851" width="14.42578125" style="1" customWidth="1"/>
    <col min="14852" max="14852" width="15.85546875" style="1" customWidth="1"/>
    <col min="14853" max="14853" width="17" style="1" customWidth="1"/>
    <col min="14854" max="14854" width="21" style="1" customWidth="1"/>
    <col min="14855" max="14855" width="18.85546875" style="1" customWidth="1"/>
    <col min="14856" max="14856" width="12.140625" style="1" customWidth="1"/>
    <col min="14857" max="14857" width="12.85546875" style="1" customWidth="1"/>
    <col min="14858" max="14858" width="14.42578125" style="1" customWidth="1"/>
    <col min="14859" max="14859" width="16.140625" style="1" customWidth="1"/>
    <col min="14860" max="14860" width="34.28515625" style="1" customWidth="1"/>
    <col min="14861" max="14861" width="12.42578125" style="1" customWidth="1"/>
    <col min="14862" max="14862" width="17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9.140625" style="1"/>
    <col min="15105" max="15105" width="30.7109375" style="1" customWidth="1"/>
    <col min="15106" max="15106" width="17.7109375" style="1" customWidth="1"/>
    <col min="15107" max="15107" width="14.42578125" style="1" customWidth="1"/>
    <col min="15108" max="15108" width="15.85546875" style="1" customWidth="1"/>
    <col min="15109" max="15109" width="17" style="1" customWidth="1"/>
    <col min="15110" max="15110" width="21" style="1" customWidth="1"/>
    <col min="15111" max="15111" width="18.85546875" style="1" customWidth="1"/>
    <col min="15112" max="15112" width="12.140625" style="1" customWidth="1"/>
    <col min="15113" max="15113" width="12.85546875" style="1" customWidth="1"/>
    <col min="15114" max="15114" width="14.42578125" style="1" customWidth="1"/>
    <col min="15115" max="15115" width="16.140625" style="1" customWidth="1"/>
    <col min="15116" max="15116" width="34.28515625" style="1" customWidth="1"/>
    <col min="15117" max="15117" width="12.42578125" style="1" customWidth="1"/>
    <col min="15118" max="15118" width="17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9.140625" style="1"/>
    <col min="15361" max="15361" width="30.7109375" style="1" customWidth="1"/>
    <col min="15362" max="15362" width="17.7109375" style="1" customWidth="1"/>
    <col min="15363" max="15363" width="14.42578125" style="1" customWidth="1"/>
    <col min="15364" max="15364" width="15.85546875" style="1" customWidth="1"/>
    <col min="15365" max="15365" width="17" style="1" customWidth="1"/>
    <col min="15366" max="15366" width="21" style="1" customWidth="1"/>
    <col min="15367" max="15367" width="18.85546875" style="1" customWidth="1"/>
    <col min="15368" max="15368" width="12.140625" style="1" customWidth="1"/>
    <col min="15369" max="15369" width="12.85546875" style="1" customWidth="1"/>
    <col min="15370" max="15370" width="14.42578125" style="1" customWidth="1"/>
    <col min="15371" max="15371" width="16.140625" style="1" customWidth="1"/>
    <col min="15372" max="15372" width="34.28515625" style="1" customWidth="1"/>
    <col min="15373" max="15373" width="12.42578125" style="1" customWidth="1"/>
    <col min="15374" max="15374" width="17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9.140625" style="1"/>
    <col min="15617" max="15617" width="30.7109375" style="1" customWidth="1"/>
    <col min="15618" max="15618" width="17.7109375" style="1" customWidth="1"/>
    <col min="15619" max="15619" width="14.42578125" style="1" customWidth="1"/>
    <col min="15620" max="15620" width="15.85546875" style="1" customWidth="1"/>
    <col min="15621" max="15621" width="17" style="1" customWidth="1"/>
    <col min="15622" max="15622" width="21" style="1" customWidth="1"/>
    <col min="15623" max="15623" width="18.85546875" style="1" customWidth="1"/>
    <col min="15624" max="15624" width="12.140625" style="1" customWidth="1"/>
    <col min="15625" max="15625" width="12.85546875" style="1" customWidth="1"/>
    <col min="15626" max="15626" width="14.42578125" style="1" customWidth="1"/>
    <col min="15627" max="15627" width="16.140625" style="1" customWidth="1"/>
    <col min="15628" max="15628" width="34.28515625" style="1" customWidth="1"/>
    <col min="15629" max="15629" width="12.42578125" style="1" customWidth="1"/>
    <col min="15630" max="15630" width="17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9.140625" style="1"/>
    <col min="15873" max="15873" width="30.7109375" style="1" customWidth="1"/>
    <col min="15874" max="15874" width="17.7109375" style="1" customWidth="1"/>
    <col min="15875" max="15875" width="14.42578125" style="1" customWidth="1"/>
    <col min="15876" max="15876" width="15.85546875" style="1" customWidth="1"/>
    <col min="15877" max="15877" width="17" style="1" customWidth="1"/>
    <col min="15878" max="15878" width="21" style="1" customWidth="1"/>
    <col min="15879" max="15879" width="18.85546875" style="1" customWidth="1"/>
    <col min="15880" max="15880" width="12.140625" style="1" customWidth="1"/>
    <col min="15881" max="15881" width="12.85546875" style="1" customWidth="1"/>
    <col min="15882" max="15882" width="14.42578125" style="1" customWidth="1"/>
    <col min="15883" max="15883" width="16.140625" style="1" customWidth="1"/>
    <col min="15884" max="15884" width="34.28515625" style="1" customWidth="1"/>
    <col min="15885" max="15885" width="12.42578125" style="1" customWidth="1"/>
    <col min="15886" max="15886" width="17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9.140625" style="1"/>
    <col min="16129" max="16129" width="30.7109375" style="1" customWidth="1"/>
    <col min="16130" max="16130" width="17.7109375" style="1" customWidth="1"/>
    <col min="16131" max="16131" width="14.42578125" style="1" customWidth="1"/>
    <col min="16132" max="16132" width="15.85546875" style="1" customWidth="1"/>
    <col min="16133" max="16133" width="17" style="1" customWidth="1"/>
    <col min="16134" max="16134" width="21" style="1" customWidth="1"/>
    <col min="16135" max="16135" width="18.85546875" style="1" customWidth="1"/>
    <col min="16136" max="16136" width="12.140625" style="1" customWidth="1"/>
    <col min="16137" max="16137" width="12.85546875" style="1" customWidth="1"/>
    <col min="16138" max="16138" width="14.42578125" style="1" customWidth="1"/>
    <col min="16139" max="16139" width="16.140625" style="1" customWidth="1"/>
    <col min="16140" max="16140" width="34.28515625" style="1" customWidth="1"/>
    <col min="16141" max="16141" width="12.42578125" style="1" customWidth="1"/>
    <col min="16142" max="16142" width="17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9.140625" style="1"/>
  </cols>
  <sheetData>
    <row r="1" spans="1:6" ht="38.2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255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138" t="s">
        <v>129</v>
      </c>
      <c r="B4" s="190"/>
      <c r="C4" s="190"/>
      <c r="D4" s="190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103">
        <f>SUM(Q33)</f>
        <v>920000</v>
      </c>
      <c r="C12" s="103">
        <f>SUM(R33)</f>
        <v>0</v>
      </c>
      <c r="D12" s="33">
        <f>SUM(B12:C12)</f>
        <v>920000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7" spans="1:25">
      <c r="A17" s="83"/>
      <c r="B17" s="84"/>
      <c r="C17" s="84"/>
      <c r="D17" s="84"/>
      <c r="E17" s="26"/>
      <c r="F17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255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46" t="s">
        <v>7</v>
      </c>
      <c r="G23" s="146" t="s">
        <v>8</v>
      </c>
      <c r="H23" s="146" t="s">
        <v>9</v>
      </c>
      <c r="I23" s="154" t="s">
        <v>10</v>
      </c>
      <c r="J23" s="149" t="s">
        <v>11</v>
      </c>
      <c r="K23" s="149" t="s">
        <v>12</v>
      </c>
      <c r="L23" s="146" t="s">
        <v>13</v>
      </c>
      <c r="M23" s="146" t="s">
        <v>14</v>
      </c>
      <c r="N23" s="146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46" t="s">
        <v>19</v>
      </c>
      <c r="X23" s="146"/>
      <c r="Y23" s="140" t="s">
        <v>20</v>
      </c>
    </row>
    <row r="24" spans="1:25">
      <c r="A24" s="143"/>
      <c r="B24" s="155"/>
      <c r="C24" s="155"/>
      <c r="D24" s="146"/>
      <c r="E24" s="143"/>
      <c r="F24" s="146"/>
      <c r="G24" s="146"/>
      <c r="H24" s="146"/>
      <c r="I24" s="156"/>
      <c r="J24" s="145"/>
      <c r="K24" s="145"/>
      <c r="L24" s="143"/>
      <c r="M24" s="143"/>
      <c r="N24" s="143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44" t="s">
        <v>25</v>
      </c>
      <c r="V24" s="144"/>
      <c r="W24" s="146" t="s">
        <v>26</v>
      </c>
      <c r="X24" s="146" t="s">
        <v>27</v>
      </c>
      <c r="Y24" s="141"/>
    </row>
    <row r="25" spans="1:25" ht="28.5" customHeight="1">
      <c r="A25" s="143"/>
      <c r="B25" s="155"/>
      <c r="C25" s="155"/>
      <c r="D25" s="146"/>
      <c r="E25" s="143"/>
      <c r="F25" s="146"/>
      <c r="G25" s="146"/>
      <c r="H25" s="146"/>
      <c r="I25" s="156"/>
      <c r="J25" s="145"/>
      <c r="K25" s="145"/>
      <c r="L25" s="143"/>
      <c r="M25" s="143"/>
      <c r="N25" s="143"/>
      <c r="O25" s="148"/>
      <c r="P25" s="148"/>
      <c r="Q25" s="143"/>
      <c r="R25" s="143"/>
      <c r="S25" s="143"/>
      <c r="T25" s="145"/>
      <c r="U25" s="4" t="s">
        <v>28</v>
      </c>
      <c r="V25" s="4" t="s">
        <v>29</v>
      </c>
      <c r="W25" s="146"/>
      <c r="X25" s="146"/>
      <c r="Y25" s="141"/>
    </row>
    <row r="26" spans="1:25" ht="25.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86" t="s">
        <v>34</v>
      </c>
      <c r="J26" s="91" t="s">
        <v>35</v>
      </c>
      <c r="K26" s="6" t="s">
        <v>36</v>
      </c>
      <c r="L26" s="91" t="s">
        <v>37</v>
      </c>
      <c r="M26" s="7" t="s">
        <v>38</v>
      </c>
      <c r="N26" s="86" t="s">
        <v>37</v>
      </c>
      <c r="O26" s="7" t="s">
        <v>39</v>
      </c>
      <c r="P26" s="7" t="s">
        <v>33</v>
      </c>
      <c r="Q26" s="99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15">
      <c r="A27" s="5" t="s">
        <v>269</v>
      </c>
      <c r="B27" s="5" t="s">
        <v>31</v>
      </c>
      <c r="C27" s="9">
        <v>2019</v>
      </c>
      <c r="D27" s="9">
        <v>2019</v>
      </c>
      <c r="E27" s="17"/>
      <c r="F27" s="11" t="s">
        <v>44</v>
      </c>
      <c r="G27" s="12"/>
      <c r="H27" s="85" t="s">
        <v>44</v>
      </c>
      <c r="I27" s="89" t="s">
        <v>161</v>
      </c>
      <c r="J27" s="87" t="s">
        <v>46</v>
      </c>
      <c r="K27" s="92"/>
      <c r="L27" s="88" t="s">
        <v>257</v>
      </c>
      <c r="M27" s="95"/>
      <c r="N27" s="88" t="s">
        <v>258</v>
      </c>
      <c r="O27" s="96"/>
      <c r="P27" s="97" t="s">
        <v>44</v>
      </c>
      <c r="Q27" s="101">
        <v>60000</v>
      </c>
      <c r="R27" s="37">
        <v>0</v>
      </c>
      <c r="S27" s="4"/>
      <c r="T27" s="101">
        <v>60000</v>
      </c>
      <c r="U27" s="4">
        <v>0</v>
      </c>
      <c r="V27" s="6"/>
      <c r="W27" s="117"/>
      <c r="X27" s="6"/>
      <c r="Y27" s="8">
        <v>1</v>
      </c>
    </row>
    <row r="28" spans="1:25" ht="30">
      <c r="A28" s="5" t="s">
        <v>270</v>
      </c>
      <c r="B28" s="5" t="s">
        <v>31</v>
      </c>
      <c r="C28" s="9">
        <v>2019</v>
      </c>
      <c r="D28" s="9">
        <v>2019</v>
      </c>
      <c r="E28" s="17"/>
      <c r="F28" s="11" t="s">
        <v>44</v>
      </c>
      <c r="G28" s="12"/>
      <c r="H28" s="85" t="s">
        <v>44</v>
      </c>
      <c r="I28" s="90" t="s">
        <v>276</v>
      </c>
      <c r="J28" s="88" t="s">
        <v>46</v>
      </c>
      <c r="K28" s="93"/>
      <c r="L28" s="88" t="s">
        <v>259</v>
      </c>
      <c r="M28" s="95" t="s">
        <v>275</v>
      </c>
      <c r="N28" s="88" t="s">
        <v>260</v>
      </c>
      <c r="O28" s="96"/>
      <c r="P28" s="97" t="s">
        <v>44</v>
      </c>
      <c r="Q28" s="101">
        <v>170000</v>
      </c>
      <c r="R28" s="37">
        <v>0</v>
      </c>
      <c r="S28" s="4"/>
      <c r="T28" s="101">
        <v>170000</v>
      </c>
      <c r="U28" s="4">
        <v>0</v>
      </c>
      <c r="V28" s="6"/>
      <c r="W28" s="117"/>
      <c r="X28" s="6"/>
      <c r="Y28" s="8">
        <v>1</v>
      </c>
    </row>
    <row r="29" spans="1:25" ht="15">
      <c r="A29" s="5" t="s">
        <v>271</v>
      </c>
      <c r="B29" s="5" t="s">
        <v>31</v>
      </c>
      <c r="C29" s="9">
        <v>2019</v>
      </c>
      <c r="D29" s="9">
        <v>2019</v>
      </c>
      <c r="E29" s="17"/>
      <c r="F29" s="11" t="s">
        <v>44</v>
      </c>
      <c r="G29" s="12"/>
      <c r="H29" s="85" t="s">
        <v>44</v>
      </c>
      <c r="I29" s="90" t="s">
        <v>261</v>
      </c>
      <c r="J29" s="88" t="s">
        <v>46</v>
      </c>
      <c r="K29" s="93"/>
      <c r="L29" s="88" t="s">
        <v>262</v>
      </c>
      <c r="M29" s="95"/>
      <c r="N29" s="88" t="s">
        <v>263</v>
      </c>
      <c r="O29" s="96"/>
      <c r="P29" s="97" t="s">
        <v>44</v>
      </c>
      <c r="Q29" s="101">
        <v>200000</v>
      </c>
      <c r="R29" s="37">
        <v>0</v>
      </c>
      <c r="S29" s="4"/>
      <c r="T29" s="101">
        <v>200000</v>
      </c>
      <c r="U29" s="4">
        <v>0</v>
      </c>
      <c r="V29" s="6"/>
      <c r="W29" s="117"/>
      <c r="X29" s="6"/>
      <c r="Y29" s="8">
        <v>1</v>
      </c>
    </row>
    <row r="30" spans="1:25" ht="15">
      <c r="A30" s="5" t="s">
        <v>272</v>
      </c>
      <c r="B30" s="5" t="s">
        <v>31</v>
      </c>
      <c r="C30" s="9">
        <v>2019</v>
      </c>
      <c r="D30" s="9">
        <v>2019</v>
      </c>
      <c r="E30" s="17"/>
      <c r="F30" s="11" t="s">
        <v>44</v>
      </c>
      <c r="G30" s="12"/>
      <c r="H30" s="85" t="s">
        <v>44</v>
      </c>
      <c r="I30" s="90" t="s">
        <v>261</v>
      </c>
      <c r="J30" s="88" t="s">
        <v>46</v>
      </c>
      <c r="K30" s="92"/>
      <c r="L30" s="88" t="s">
        <v>264</v>
      </c>
      <c r="M30" s="95"/>
      <c r="N30" s="88" t="s">
        <v>265</v>
      </c>
      <c r="O30" s="96"/>
      <c r="P30" s="97" t="s">
        <v>44</v>
      </c>
      <c r="Q30" s="101">
        <v>130000</v>
      </c>
      <c r="R30" s="37">
        <v>0</v>
      </c>
      <c r="S30" s="4"/>
      <c r="T30" s="101">
        <v>130000</v>
      </c>
      <c r="U30" s="4">
        <v>0</v>
      </c>
      <c r="V30" s="6"/>
      <c r="W30" s="117"/>
      <c r="X30" s="6"/>
      <c r="Y30" s="8">
        <v>1</v>
      </c>
    </row>
    <row r="31" spans="1:25" ht="15">
      <c r="A31" s="5" t="s">
        <v>273</v>
      </c>
      <c r="B31" s="5" t="s">
        <v>31</v>
      </c>
      <c r="C31" s="9">
        <v>2019</v>
      </c>
      <c r="D31" s="9">
        <v>2020</v>
      </c>
      <c r="E31" s="17"/>
      <c r="F31" s="11" t="s">
        <v>44</v>
      </c>
      <c r="G31" s="12"/>
      <c r="H31" s="85" t="s">
        <v>44</v>
      </c>
      <c r="I31" s="90" t="s">
        <v>261</v>
      </c>
      <c r="J31" s="88" t="s">
        <v>46</v>
      </c>
      <c r="K31" s="92"/>
      <c r="L31" s="94" t="s">
        <v>266</v>
      </c>
      <c r="M31" s="95"/>
      <c r="N31" s="88" t="s">
        <v>267</v>
      </c>
      <c r="O31" s="96"/>
      <c r="P31" s="97" t="s">
        <v>44</v>
      </c>
      <c r="Q31" s="102">
        <v>35000</v>
      </c>
      <c r="R31" s="37">
        <v>0</v>
      </c>
      <c r="S31" s="4"/>
      <c r="T31" s="102">
        <v>35000</v>
      </c>
      <c r="U31" s="4">
        <v>0</v>
      </c>
      <c r="V31" s="6"/>
      <c r="W31" s="117"/>
      <c r="X31" s="6"/>
      <c r="Y31" s="8">
        <v>1</v>
      </c>
    </row>
    <row r="32" spans="1:25" ht="15">
      <c r="A32" s="5" t="s">
        <v>274</v>
      </c>
      <c r="B32" s="5" t="s">
        <v>31</v>
      </c>
      <c r="C32" s="9">
        <v>2019</v>
      </c>
      <c r="D32" s="9">
        <v>2019</v>
      </c>
      <c r="E32" s="17"/>
      <c r="F32" s="11" t="s">
        <v>44</v>
      </c>
      <c r="G32" s="12"/>
      <c r="H32" s="85" t="s">
        <v>44</v>
      </c>
      <c r="I32" s="90" t="s">
        <v>261</v>
      </c>
      <c r="J32" s="88" t="s">
        <v>46</v>
      </c>
      <c r="K32" s="92"/>
      <c r="L32" s="88" t="s">
        <v>268</v>
      </c>
      <c r="M32" s="95"/>
      <c r="N32" s="88" t="s">
        <v>267</v>
      </c>
      <c r="O32" s="96"/>
      <c r="P32" s="98" t="s">
        <v>44</v>
      </c>
      <c r="Q32" s="101">
        <v>325000</v>
      </c>
      <c r="R32" s="37">
        <v>0</v>
      </c>
      <c r="S32" s="4"/>
      <c r="T32" s="101">
        <v>325000</v>
      </c>
      <c r="U32" s="4">
        <v>0</v>
      </c>
      <c r="V32" s="12"/>
      <c r="W32" s="117"/>
      <c r="X32" s="12"/>
      <c r="Y32" s="8">
        <v>1</v>
      </c>
    </row>
    <row r="33" spans="1:25" ht="27.75" customHeight="1">
      <c r="A33" s="12"/>
      <c r="B33" s="12"/>
      <c r="C33" s="12"/>
      <c r="D33" s="12"/>
      <c r="E33" s="12"/>
      <c r="F33" s="12"/>
      <c r="G33" s="12"/>
      <c r="H33" s="12"/>
      <c r="I33" s="75"/>
      <c r="J33" s="75"/>
      <c r="K33" s="21"/>
      <c r="L33" s="75"/>
      <c r="M33" s="12"/>
      <c r="N33" s="75"/>
      <c r="O33" s="12"/>
      <c r="P33" s="12"/>
      <c r="Q33" s="100">
        <f>SUM(Q27:Q32)</f>
        <v>920000</v>
      </c>
      <c r="R33" s="22">
        <f>SUM(R27:R32)</f>
        <v>0</v>
      </c>
      <c r="S33" s="22"/>
      <c r="T33" s="22">
        <f>SUM(T27:T32)</f>
        <v>920000</v>
      </c>
      <c r="U33" s="22">
        <f>SUM(U27:U32)</f>
        <v>0</v>
      </c>
      <c r="V33" s="12"/>
      <c r="W33" s="12"/>
      <c r="X33" s="12"/>
      <c r="Y33" s="12"/>
    </row>
    <row r="34" spans="1:25">
      <c r="A34" s="159" t="s">
        <v>77</v>
      </c>
      <c r="B34" s="159"/>
      <c r="C34" s="15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25">
      <c r="A35" s="23" t="s">
        <v>78</v>
      </c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X35" s="24" t="s">
        <v>79</v>
      </c>
    </row>
    <row r="36" spans="1:25">
      <c r="A36" s="180" t="s">
        <v>80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Q36" s="24"/>
      <c r="X36" s="24" t="s">
        <v>81</v>
      </c>
    </row>
    <row r="37" spans="1:25" ht="12.75" customHeight="1">
      <c r="A37" s="182" t="s">
        <v>82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Q37" s="24"/>
      <c r="Y37" s="24"/>
    </row>
    <row r="38" spans="1:25" ht="12.75" customHeight="1">
      <c r="A38" s="174" t="s">
        <v>83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Y38" s="24"/>
    </row>
    <row r="39" spans="1:25" ht="12.75" customHeight="1">
      <c r="A39" s="181" t="s">
        <v>84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25" ht="12.75" customHeight="1">
      <c r="A40" s="180" t="s">
        <v>85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25"/>
    </row>
    <row r="41" spans="1:25" ht="12.75" customHeight="1">
      <c r="A41" s="180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25" ht="12.75" customHeight="1">
      <c r="A42" s="180" t="s">
        <v>87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</row>
    <row r="43" spans="1:25" ht="12.75" customHeight="1">
      <c r="A43" s="180" t="s">
        <v>88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</row>
    <row r="44" spans="1:25" ht="12" customHeight="1">
      <c r="A44" s="180" t="s">
        <v>89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</row>
    <row r="45" spans="1:25" ht="12.75" customHeight="1">
      <c r="A45" s="180" t="s">
        <v>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pans="1:25" s="26" customFormat="1" ht="12.75" customHeight="1">
      <c r="A46" s="180" t="s">
        <v>91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1"/>
      <c r="Q46" s="1"/>
      <c r="R46" s="1"/>
      <c r="S46" s="1"/>
      <c r="T46" s="1"/>
      <c r="U46" s="1"/>
      <c r="V46" s="1"/>
      <c r="W46" s="1"/>
      <c r="X46" s="1"/>
    </row>
    <row r="47" spans="1:25" s="26" customFormat="1" ht="12.7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P47" s="1"/>
      <c r="Q47" s="1"/>
      <c r="R47" s="1"/>
      <c r="S47" s="1"/>
      <c r="T47" s="1"/>
      <c r="U47" s="1"/>
      <c r="V47" s="1"/>
      <c r="W47" s="1"/>
      <c r="X47" s="1"/>
    </row>
    <row r="48" spans="1:25" s="26" customFormat="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28" t="s">
        <v>38</v>
      </c>
    </row>
    <row r="50" spans="1:24" ht="12.75" customHeight="1">
      <c r="A50" s="178" t="s">
        <v>92</v>
      </c>
      <c r="B50" s="178"/>
      <c r="J50" s="29"/>
    </row>
    <row r="51" spans="1:24">
      <c r="A51" s="178" t="s">
        <v>93</v>
      </c>
      <c r="B51" s="178"/>
    </row>
    <row r="52" spans="1:24" ht="12.75" customHeight="1">
      <c r="A52" s="178" t="s">
        <v>94</v>
      </c>
      <c r="B52" s="178"/>
    </row>
    <row r="53" spans="1:24" ht="12.75" customHeight="1"/>
    <row r="54" spans="1:24" ht="12.75" customHeight="1">
      <c r="A54" s="30" t="s">
        <v>41</v>
      </c>
      <c r="B54" s="26"/>
      <c r="C54" s="26"/>
      <c r="D54" s="26"/>
      <c r="W54" s="26"/>
      <c r="X54" s="26"/>
    </row>
    <row r="55" spans="1:24" s="26" customFormat="1" ht="14.25" customHeight="1">
      <c r="A55" s="158" t="s">
        <v>95</v>
      </c>
      <c r="B55" s="158"/>
      <c r="C55" s="158"/>
      <c r="D55" s="158"/>
      <c r="E55" s="158"/>
      <c r="F55" s="27"/>
      <c r="G55" s="27"/>
      <c r="H55" s="27"/>
      <c r="I55" s="27"/>
      <c r="J55" s="27"/>
      <c r="K55" s="27"/>
      <c r="L55" s="27"/>
      <c r="M55" s="2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158" t="s">
        <v>96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24" ht="14.25" customHeight="1">
      <c r="A57" s="158" t="s">
        <v>97</v>
      </c>
      <c r="B57" s="158"/>
      <c r="C57" s="158"/>
      <c r="D57" s="158"/>
      <c r="E57" s="158"/>
      <c r="F57" s="158"/>
      <c r="J57" s="29"/>
    </row>
    <row r="58" spans="1:24" ht="14.25" customHeight="1">
      <c r="A58" s="158" t="s">
        <v>98</v>
      </c>
      <c r="B58" s="158"/>
      <c r="C58" s="158"/>
      <c r="D58" s="158"/>
      <c r="E58" s="158"/>
      <c r="F58" s="158"/>
    </row>
    <row r="59" spans="1:24" ht="14.25" customHeight="1">
      <c r="A59" s="158" t="s">
        <v>99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</row>
    <row r="61" spans="1:24">
      <c r="A61" s="30" t="s">
        <v>100</v>
      </c>
    </row>
    <row r="62" spans="1:24" ht="12.75" customHeight="1">
      <c r="A62" s="25" t="s">
        <v>101</v>
      </c>
      <c r="B62" s="25"/>
    </row>
    <row r="63" spans="1:24">
      <c r="A63" s="1" t="s">
        <v>102</v>
      </c>
    </row>
    <row r="64" spans="1:24">
      <c r="A64" s="1" t="s">
        <v>103</v>
      </c>
    </row>
    <row r="65" spans="1:2">
      <c r="A65" s="1" t="s">
        <v>104</v>
      </c>
    </row>
    <row r="66" spans="1:2" ht="13.5" customHeight="1">
      <c r="A66" s="178" t="s">
        <v>105</v>
      </c>
      <c r="B66" s="178"/>
    </row>
    <row r="67" spans="1:2">
      <c r="A67" s="1" t="s">
        <v>106</v>
      </c>
    </row>
    <row r="68" spans="1:2">
      <c r="A68" s="1" t="s">
        <v>107</v>
      </c>
    </row>
    <row r="69" spans="1:2">
      <c r="A69" s="1" t="s">
        <v>108</v>
      </c>
    </row>
    <row r="70" spans="1:2">
      <c r="A70" s="1" t="s">
        <v>109</v>
      </c>
    </row>
    <row r="71" spans="1:2">
      <c r="A71" s="1" t="s">
        <v>110</v>
      </c>
    </row>
  </sheetData>
  <mergeCells count="59">
    <mergeCell ref="A66:B66"/>
    <mergeCell ref="A52:B52"/>
    <mergeCell ref="A55:E55"/>
    <mergeCell ref="A56:N56"/>
    <mergeCell ref="A57:F57"/>
    <mergeCell ref="A58:F58"/>
    <mergeCell ref="A59:O59"/>
    <mergeCell ref="W24:W25"/>
    <mergeCell ref="X24:X25"/>
    <mergeCell ref="A34:L34"/>
    <mergeCell ref="A36:L36"/>
    <mergeCell ref="A51:B51"/>
    <mergeCell ref="A38:T38"/>
    <mergeCell ref="A39:M39"/>
    <mergeCell ref="A40:K40"/>
    <mergeCell ref="A41:K41"/>
    <mergeCell ref="A42:N42"/>
    <mergeCell ref="A43:N43"/>
    <mergeCell ref="A44:N44"/>
    <mergeCell ref="A45:N45"/>
    <mergeCell ref="A46:N46"/>
    <mergeCell ref="A47:N47"/>
    <mergeCell ref="A50:B50"/>
    <mergeCell ref="A37:O37"/>
    <mergeCell ref="N23:N25"/>
    <mergeCell ref="O23:O25"/>
    <mergeCell ref="P23:P25"/>
    <mergeCell ref="Q23:V23"/>
    <mergeCell ref="H23:H25"/>
    <mergeCell ref="I23:I25"/>
    <mergeCell ref="J23:J25"/>
    <mergeCell ref="K23:K25"/>
    <mergeCell ref="L23:L25"/>
    <mergeCell ref="M23:M25"/>
    <mergeCell ref="U24:V24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S24:S25"/>
    <mergeCell ref="T24:T25"/>
    <mergeCell ref="A1:F1"/>
    <mergeCell ref="A2:F2"/>
    <mergeCell ref="A3:D3"/>
    <mergeCell ref="A4:D4"/>
    <mergeCell ref="A6:A8"/>
    <mergeCell ref="B6:D6"/>
    <mergeCell ref="B7:C7"/>
    <mergeCell ref="D7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>
      <selection sqref="A1:F1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4.42578125" style="1" customWidth="1"/>
    <col min="4" max="4" width="15.85546875" style="1" customWidth="1"/>
    <col min="5" max="5" width="17" style="1" customWidth="1"/>
    <col min="6" max="6" width="21" style="1" customWidth="1"/>
    <col min="7" max="7" width="18.85546875" style="1" customWidth="1"/>
    <col min="8" max="8" width="12.140625" style="1" customWidth="1"/>
    <col min="9" max="9" width="12.85546875" style="1" customWidth="1"/>
    <col min="10" max="10" width="14.42578125" style="1" customWidth="1"/>
    <col min="11" max="11" width="16.140625" style="1" customWidth="1"/>
    <col min="12" max="12" width="34.28515625" style="1" customWidth="1"/>
    <col min="13" max="13" width="12.42578125" style="1" customWidth="1"/>
    <col min="14" max="14" width="17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9.140625" style="1"/>
    <col min="257" max="257" width="30.7109375" style="1" customWidth="1"/>
    <col min="258" max="258" width="17.7109375" style="1" customWidth="1"/>
    <col min="259" max="259" width="14.42578125" style="1" customWidth="1"/>
    <col min="260" max="260" width="15.85546875" style="1" customWidth="1"/>
    <col min="261" max="261" width="17" style="1" customWidth="1"/>
    <col min="262" max="262" width="21" style="1" customWidth="1"/>
    <col min="263" max="263" width="18.85546875" style="1" customWidth="1"/>
    <col min="264" max="264" width="12.140625" style="1" customWidth="1"/>
    <col min="265" max="265" width="12.85546875" style="1" customWidth="1"/>
    <col min="266" max="266" width="14.42578125" style="1" customWidth="1"/>
    <col min="267" max="267" width="16.140625" style="1" customWidth="1"/>
    <col min="268" max="268" width="34.28515625" style="1" customWidth="1"/>
    <col min="269" max="269" width="12.42578125" style="1" customWidth="1"/>
    <col min="270" max="270" width="17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9.140625" style="1"/>
    <col min="513" max="513" width="30.7109375" style="1" customWidth="1"/>
    <col min="514" max="514" width="17.7109375" style="1" customWidth="1"/>
    <col min="515" max="515" width="14.42578125" style="1" customWidth="1"/>
    <col min="516" max="516" width="15.85546875" style="1" customWidth="1"/>
    <col min="517" max="517" width="17" style="1" customWidth="1"/>
    <col min="518" max="518" width="21" style="1" customWidth="1"/>
    <col min="519" max="519" width="18.85546875" style="1" customWidth="1"/>
    <col min="520" max="520" width="12.140625" style="1" customWidth="1"/>
    <col min="521" max="521" width="12.85546875" style="1" customWidth="1"/>
    <col min="522" max="522" width="14.42578125" style="1" customWidth="1"/>
    <col min="523" max="523" width="16.140625" style="1" customWidth="1"/>
    <col min="524" max="524" width="34.28515625" style="1" customWidth="1"/>
    <col min="525" max="525" width="12.42578125" style="1" customWidth="1"/>
    <col min="526" max="526" width="17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9.140625" style="1"/>
    <col min="769" max="769" width="30.7109375" style="1" customWidth="1"/>
    <col min="770" max="770" width="17.7109375" style="1" customWidth="1"/>
    <col min="771" max="771" width="14.42578125" style="1" customWidth="1"/>
    <col min="772" max="772" width="15.85546875" style="1" customWidth="1"/>
    <col min="773" max="773" width="17" style="1" customWidth="1"/>
    <col min="774" max="774" width="21" style="1" customWidth="1"/>
    <col min="775" max="775" width="18.85546875" style="1" customWidth="1"/>
    <col min="776" max="776" width="12.140625" style="1" customWidth="1"/>
    <col min="777" max="777" width="12.85546875" style="1" customWidth="1"/>
    <col min="778" max="778" width="14.42578125" style="1" customWidth="1"/>
    <col min="779" max="779" width="16.140625" style="1" customWidth="1"/>
    <col min="780" max="780" width="34.28515625" style="1" customWidth="1"/>
    <col min="781" max="781" width="12.42578125" style="1" customWidth="1"/>
    <col min="782" max="782" width="17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9.140625" style="1"/>
    <col min="1025" max="1025" width="30.7109375" style="1" customWidth="1"/>
    <col min="1026" max="1026" width="17.7109375" style="1" customWidth="1"/>
    <col min="1027" max="1027" width="14.42578125" style="1" customWidth="1"/>
    <col min="1028" max="1028" width="15.85546875" style="1" customWidth="1"/>
    <col min="1029" max="1029" width="17" style="1" customWidth="1"/>
    <col min="1030" max="1030" width="21" style="1" customWidth="1"/>
    <col min="1031" max="1031" width="18.85546875" style="1" customWidth="1"/>
    <col min="1032" max="1032" width="12.140625" style="1" customWidth="1"/>
    <col min="1033" max="1033" width="12.85546875" style="1" customWidth="1"/>
    <col min="1034" max="1034" width="14.42578125" style="1" customWidth="1"/>
    <col min="1035" max="1035" width="16.140625" style="1" customWidth="1"/>
    <col min="1036" max="1036" width="34.28515625" style="1" customWidth="1"/>
    <col min="1037" max="1037" width="12.42578125" style="1" customWidth="1"/>
    <col min="1038" max="1038" width="17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9.140625" style="1"/>
    <col min="1281" max="1281" width="30.7109375" style="1" customWidth="1"/>
    <col min="1282" max="1282" width="17.7109375" style="1" customWidth="1"/>
    <col min="1283" max="1283" width="14.42578125" style="1" customWidth="1"/>
    <col min="1284" max="1284" width="15.85546875" style="1" customWidth="1"/>
    <col min="1285" max="1285" width="17" style="1" customWidth="1"/>
    <col min="1286" max="1286" width="21" style="1" customWidth="1"/>
    <col min="1287" max="1287" width="18.85546875" style="1" customWidth="1"/>
    <col min="1288" max="1288" width="12.140625" style="1" customWidth="1"/>
    <col min="1289" max="1289" width="12.85546875" style="1" customWidth="1"/>
    <col min="1290" max="1290" width="14.42578125" style="1" customWidth="1"/>
    <col min="1291" max="1291" width="16.140625" style="1" customWidth="1"/>
    <col min="1292" max="1292" width="34.28515625" style="1" customWidth="1"/>
    <col min="1293" max="1293" width="12.42578125" style="1" customWidth="1"/>
    <col min="1294" max="1294" width="17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9.140625" style="1"/>
    <col min="1537" max="1537" width="30.7109375" style="1" customWidth="1"/>
    <col min="1538" max="1538" width="17.7109375" style="1" customWidth="1"/>
    <col min="1539" max="1539" width="14.42578125" style="1" customWidth="1"/>
    <col min="1540" max="1540" width="15.85546875" style="1" customWidth="1"/>
    <col min="1541" max="1541" width="17" style="1" customWidth="1"/>
    <col min="1542" max="1542" width="21" style="1" customWidth="1"/>
    <col min="1543" max="1543" width="18.85546875" style="1" customWidth="1"/>
    <col min="1544" max="1544" width="12.140625" style="1" customWidth="1"/>
    <col min="1545" max="1545" width="12.85546875" style="1" customWidth="1"/>
    <col min="1546" max="1546" width="14.42578125" style="1" customWidth="1"/>
    <col min="1547" max="1547" width="16.140625" style="1" customWidth="1"/>
    <col min="1548" max="1548" width="34.28515625" style="1" customWidth="1"/>
    <col min="1549" max="1549" width="12.42578125" style="1" customWidth="1"/>
    <col min="1550" max="1550" width="17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9.140625" style="1"/>
    <col min="1793" max="1793" width="30.7109375" style="1" customWidth="1"/>
    <col min="1794" max="1794" width="17.7109375" style="1" customWidth="1"/>
    <col min="1795" max="1795" width="14.42578125" style="1" customWidth="1"/>
    <col min="1796" max="1796" width="15.85546875" style="1" customWidth="1"/>
    <col min="1797" max="1797" width="17" style="1" customWidth="1"/>
    <col min="1798" max="1798" width="21" style="1" customWidth="1"/>
    <col min="1799" max="1799" width="18.85546875" style="1" customWidth="1"/>
    <col min="1800" max="1800" width="12.140625" style="1" customWidth="1"/>
    <col min="1801" max="1801" width="12.85546875" style="1" customWidth="1"/>
    <col min="1802" max="1802" width="14.42578125" style="1" customWidth="1"/>
    <col min="1803" max="1803" width="16.140625" style="1" customWidth="1"/>
    <col min="1804" max="1804" width="34.28515625" style="1" customWidth="1"/>
    <col min="1805" max="1805" width="12.42578125" style="1" customWidth="1"/>
    <col min="1806" max="1806" width="17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9.140625" style="1"/>
    <col min="2049" max="2049" width="30.7109375" style="1" customWidth="1"/>
    <col min="2050" max="2050" width="17.7109375" style="1" customWidth="1"/>
    <col min="2051" max="2051" width="14.42578125" style="1" customWidth="1"/>
    <col min="2052" max="2052" width="15.85546875" style="1" customWidth="1"/>
    <col min="2053" max="2053" width="17" style="1" customWidth="1"/>
    <col min="2054" max="2054" width="21" style="1" customWidth="1"/>
    <col min="2055" max="2055" width="18.85546875" style="1" customWidth="1"/>
    <col min="2056" max="2056" width="12.140625" style="1" customWidth="1"/>
    <col min="2057" max="2057" width="12.85546875" style="1" customWidth="1"/>
    <col min="2058" max="2058" width="14.42578125" style="1" customWidth="1"/>
    <col min="2059" max="2059" width="16.140625" style="1" customWidth="1"/>
    <col min="2060" max="2060" width="34.28515625" style="1" customWidth="1"/>
    <col min="2061" max="2061" width="12.42578125" style="1" customWidth="1"/>
    <col min="2062" max="2062" width="17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9.140625" style="1"/>
    <col min="2305" max="2305" width="30.7109375" style="1" customWidth="1"/>
    <col min="2306" max="2306" width="17.7109375" style="1" customWidth="1"/>
    <col min="2307" max="2307" width="14.42578125" style="1" customWidth="1"/>
    <col min="2308" max="2308" width="15.85546875" style="1" customWidth="1"/>
    <col min="2309" max="2309" width="17" style="1" customWidth="1"/>
    <col min="2310" max="2310" width="21" style="1" customWidth="1"/>
    <col min="2311" max="2311" width="18.85546875" style="1" customWidth="1"/>
    <col min="2312" max="2312" width="12.140625" style="1" customWidth="1"/>
    <col min="2313" max="2313" width="12.85546875" style="1" customWidth="1"/>
    <col min="2314" max="2314" width="14.42578125" style="1" customWidth="1"/>
    <col min="2315" max="2315" width="16.140625" style="1" customWidth="1"/>
    <col min="2316" max="2316" width="34.28515625" style="1" customWidth="1"/>
    <col min="2317" max="2317" width="12.42578125" style="1" customWidth="1"/>
    <col min="2318" max="2318" width="17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9.140625" style="1"/>
    <col min="2561" max="2561" width="30.7109375" style="1" customWidth="1"/>
    <col min="2562" max="2562" width="17.7109375" style="1" customWidth="1"/>
    <col min="2563" max="2563" width="14.42578125" style="1" customWidth="1"/>
    <col min="2564" max="2564" width="15.85546875" style="1" customWidth="1"/>
    <col min="2565" max="2565" width="17" style="1" customWidth="1"/>
    <col min="2566" max="2566" width="21" style="1" customWidth="1"/>
    <col min="2567" max="2567" width="18.85546875" style="1" customWidth="1"/>
    <col min="2568" max="2568" width="12.140625" style="1" customWidth="1"/>
    <col min="2569" max="2569" width="12.85546875" style="1" customWidth="1"/>
    <col min="2570" max="2570" width="14.42578125" style="1" customWidth="1"/>
    <col min="2571" max="2571" width="16.140625" style="1" customWidth="1"/>
    <col min="2572" max="2572" width="34.28515625" style="1" customWidth="1"/>
    <col min="2573" max="2573" width="12.42578125" style="1" customWidth="1"/>
    <col min="2574" max="2574" width="17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9.140625" style="1"/>
    <col min="2817" max="2817" width="30.7109375" style="1" customWidth="1"/>
    <col min="2818" max="2818" width="17.7109375" style="1" customWidth="1"/>
    <col min="2819" max="2819" width="14.42578125" style="1" customWidth="1"/>
    <col min="2820" max="2820" width="15.85546875" style="1" customWidth="1"/>
    <col min="2821" max="2821" width="17" style="1" customWidth="1"/>
    <col min="2822" max="2822" width="21" style="1" customWidth="1"/>
    <col min="2823" max="2823" width="18.85546875" style="1" customWidth="1"/>
    <col min="2824" max="2824" width="12.140625" style="1" customWidth="1"/>
    <col min="2825" max="2825" width="12.85546875" style="1" customWidth="1"/>
    <col min="2826" max="2826" width="14.42578125" style="1" customWidth="1"/>
    <col min="2827" max="2827" width="16.140625" style="1" customWidth="1"/>
    <col min="2828" max="2828" width="34.28515625" style="1" customWidth="1"/>
    <col min="2829" max="2829" width="12.42578125" style="1" customWidth="1"/>
    <col min="2830" max="2830" width="17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9.140625" style="1"/>
    <col min="3073" max="3073" width="30.7109375" style="1" customWidth="1"/>
    <col min="3074" max="3074" width="17.7109375" style="1" customWidth="1"/>
    <col min="3075" max="3075" width="14.42578125" style="1" customWidth="1"/>
    <col min="3076" max="3076" width="15.85546875" style="1" customWidth="1"/>
    <col min="3077" max="3077" width="17" style="1" customWidth="1"/>
    <col min="3078" max="3078" width="21" style="1" customWidth="1"/>
    <col min="3079" max="3079" width="18.85546875" style="1" customWidth="1"/>
    <col min="3080" max="3080" width="12.140625" style="1" customWidth="1"/>
    <col min="3081" max="3081" width="12.85546875" style="1" customWidth="1"/>
    <col min="3082" max="3082" width="14.42578125" style="1" customWidth="1"/>
    <col min="3083" max="3083" width="16.140625" style="1" customWidth="1"/>
    <col min="3084" max="3084" width="34.28515625" style="1" customWidth="1"/>
    <col min="3085" max="3085" width="12.42578125" style="1" customWidth="1"/>
    <col min="3086" max="3086" width="17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9.140625" style="1"/>
    <col min="3329" max="3329" width="30.7109375" style="1" customWidth="1"/>
    <col min="3330" max="3330" width="17.7109375" style="1" customWidth="1"/>
    <col min="3331" max="3331" width="14.42578125" style="1" customWidth="1"/>
    <col min="3332" max="3332" width="15.85546875" style="1" customWidth="1"/>
    <col min="3333" max="3333" width="17" style="1" customWidth="1"/>
    <col min="3334" max="3334" width="21" style="1" customWidth="1"/>
    <col min="3335" max="3335" width="18.85546875" style="1" customWidth="1"/>
    <col min="3336" max="3336" width="12.140625" style="1" customWidth="1"/>
    <col min="3337" max="3337" width="12.85546875" style="1" customWidth="1"/>
    <col min="3338" max="3338" width="14.42578125" style="1" customWidth="1"/>
    <col min="3339" max="3339" width="16.140625" style="1" customWidth="1"/>
    <col min="3340" max="3340" width="34.28515625" style="1" customWidth="1"/>
    <col min="3341" max="3341" width="12.42578125" style="1" customWidth="1"/>
    <col min="3342" max="3342" width="17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9.140625" style="1"/>
    <col min="3585" max="3585" width="30.7109375" style="1" customWidth="1"/>
    <col min="3586" max="3586" width="17.7109375" style="1" customWidth="1"/>
    <col min="3587" max="3587" width="14.42578125" style="1" customWidth="1"/>
    <col min="3588" max="3588" width="15.85546875" style="1" customWidth="1"/>
    <col min="3589" max="3589" width="17" style="1" customWidth="1"/>
    <col min="3590" max="3590" width="21" style="1" customWidth="1"/>
    <col min="3591" max="3591" width="18.85546875" style="1" customWidth="1"/>
    <col min="3592" max="3592" width="12.140625" style="1" customWidth="1"/>
    <col min="3593" max="3593" width="12.85546875" style="1" customWidth="1"/>
    <col min="3594" max="3594" width="14.42578125" style="1" customWidth="1"/>
    <col min="3595" max="3595" width="16.140625" style="1" customWidth="1"/>
    <col min="3596" max="3596" width="34.28515625" style="1" customWidth="1"/>
    <col min="3597" max="3597" width="12.42578125" style="1" customWidth="1"/>
    <col min="3598" max="3598" width="17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9.140625" style="1"/>
    <col min="3841" max="3841" width="30.7109375" style="1" customWidth="1"/>
    <col min="3842" max="3842" width="17.7109375" style="1" customWidth="1"/>
    <col min="3843" max="3843" width="14.42578125" style="1" customWidth="1"/>
    <col min="3844" max="3844" width="15.85546875" style="1" customWidth="1"/>
    <col min="3845" max="3845" width="17" style="1" customWidth="1"/>
    <col min="3846" max="3846" width="21" style="1" customWidth="1"/>
    <col min="3847" max="3847" width="18.85546875" style="1" customWidth="1"/>
    <col min="3848" max="3848" width="12.140625" style="1" customWidth="1"/>
    <col min="3849" max="3849" width="12.85546875" style="1" customWidth="1"/>
    <col min="3850" max="3850" width="14.42578125" style="1" customWidth="1"/>
    <col min="3851" max="3851" width="16.140625" style="1" customWidth="1"/>
    <col min="3852" max="3852" width="34.28515625" style="1" customWidth="1"/>
    <col min="3853" max="3853" width="12.42578125" style="1" customWidth="1"/>
    <col min="3854" max="3854" width="17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9.140625" style="1"/>
    <col min="4097" max="4097" width="30.7109375" style="1" customWidth="1"/>
    <col min="4098" max="4098" width="17.7109375" style="1" customWidth="1"/>
    <col min="4099" max="4099" width="14.42578125" style="1" customWidth="1"/>
    <col min="4100" max="4100" width="15.85546875" style="1" customWidth="1"/>
    <col min="4101" max="4101" width="17" style="1" customWidth="1"/>
    <col min="4102" max="4102" width="21" style="1" customWidth="1"/>
    <col min="4103" max="4103" width="18.85546875" style="1" customWidth="1"/>
    <col min="4104" max="4104" width="12.140625" style="1" customWidth="1"/>
    <col min="4105" max="4105" width="12.85546875" style="1" customWidth="1"/>
    <col min="4106" max="4106" width="14.42578125" style="1" customWidth="1"/>
    <col min="4107" max="4107" width="16.140625" style="1" customWidth="1"/>
    <col min="4108" max="4108" width="34.28515625" style="1" customWidth="1"/>
    <col min="4109" max="4109" width="12.42578125" style="1" customWidth="1"/>
    <col min="4110" max="4110" width="17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9.140625" style="1"/>
    <col min="4353" max="4353" width="30.7109375" style="1" customWidth="1"/>
    <col min="4354" max="4354" width="17.7109375" style="1" customWidth="1"/>
    <col min="4355" max="4355" width="14.42578125" style="1" customWidth="1"/>
    <col min="4356" max="4356" width="15.85546875" style="1" customWidth="1"/>
    <col min="4357" max="4357" width="17" style="1" customWidth="1"/>
    <col min="4358" max="4358" width="21" style="1" customWidth="1"/>
    <col min="4359" max="4359" width="18.85546875" style="1" customWidth="1"/>
    <col min="4360" max="4360" width="12.140625" style="1" customWidth="1"/>
    <col min="4361" max="4361" width="12.85546875" style="1" customWidth="1"/>
    <col min="4362" max="4362" width="14.42578125" style="1" customWidth="1"/>
    <col min="4363" max="4363" width="16.140625" style="1" customWidth="1"/>
    <col min="4364" max="4364" width="34.28515625" style="1" customWidth="1"/>
    <col min="4365" max="4365" width="12.42578125" style="1" customWidth="1"/>
    <col min="4366" max="4366" width="17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9.140625" style="1"/>
    <col min="4609" max="4609" width="30.7109375" style="1" customWidth="1"/>
    <col min="4610" max="4610" width="17.7109375" style="1" customWidth="1"/>
    <col min="4611" max="4611" width="14.42578125" style="1" customWidth="1"/>
    <col min="4612" max="4612" width="15.85546875" style="1" customWidth="1"/>
    <col min="4613" max="4613" width="17" style="1" customWidth="1"/>
    <col min="4614" max="4614" width="21" style="1" customWidth="1"/>
    <col min="4615" max="4615" width="18.85546875" style="1" customWidth="1"/>
    <col min="4616" max="4616" width="12.140625" style="1" customWidth="1"/>
    <col min="4617" max="4617" width="12.85546875" style="1" customWidth="1"/>
    <col min="4618" max="4618" width="14.42578125" style="1" customWidth="1"/>
    <col min="4619" max="4619" width="16.140625" style="1" customWidth="1"/>
    <col min="4620" max="4620" width="34.28515625" style="1" customWidth="1"/>
    <col min="4621" max="4621" width="12.42578125" style="1" customWidth="1"/>
    <col min="4622" max="4622" width="17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9.140625" style="1"/>
    <col min="4865" max="4865" width="30.7109375" style="1" customWidth="1"/>
    <col min="4866" max="4866" width="17.7109375" style="1" customWidth="1"/>
    <col min="4867" max="4867" width="14.42578125" style="1" customWidth="1"/>
    <col min="4868" max="4868" width="15.85546875" style="1" customWidth="1"/>
    <col min="4869" max="4869" width="17" style="1" customWidth="1"/>
    <col min="4870" max="4870" width="21" style="1" customWidth="1"/>
    <col min="4871" max="4871" width="18.85546875" style="1" customWidth="1"/>
    <col min="4872" max="4872" width="12.140625" style="1" customWidth="1"/>
    <col min="4873" max="4873" width="12.85546875" style="1" customWidth="1"/>
    <col min="4874" max="4874" width="14.42578125" style="1" customWidth="1"/>
    <col min="4875" max="4875" width="16.140625" style="1" customWidth="1"/>
    <col min="4876" max="4876" width="34.28515625" style="1" customWidth="1"/>
    <col min="4877" max="4877" width="12.42578125" style="1" customWidth="1"/>
    <col min="4878" max="4878" width="17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9.140625" style="1"/>
    <col min="5121" max="5121" width="30.7109375" style="1" customWidth="1"/>
    <col min="5122" max="5122" width="17.7109375" style="1" customWidth="1"/>
    <col min="5123" max="5123" width="14.42578125" style="1" customWidth="1"/>
    <col min="5124" max="5124" width="15.85546875" style="1" customWidth="1"/>
    <col min="5125" max="5125" width="17" style="1" customWidth="1"/>
    <col min="5126" max="5126" width="21" style="1" customWidth="1"/>
    <col min="5127" max="5127" width="18.85546875" style="1" customWidth="1"/>
    <col min="5128" max="5128" width="12.140625" style="1" customWidth="1"/>
    <col min="5129" max="5129" width="12.85546875" style="1" customWidth="1"/>
    <col min="5130" max="5130" width="14.42578125" style="1" customWidth="1"/>
    <col min="5131" max="5131" width="16.140625" style="1" customWidth="1"/>
    <col min="5132" max="5132" width="34.28515625" style="1" customWidth="1"/>
    <col min="5133" max="5133" width="12.42578125" style="1" customWidth="1"/>
    <col min="5134" max="5134" width="17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9.140625" style="1"/>
    <col min="5377" max="5377" width="30.7109375" style="1" customWidth="1"/>
    <col min="5378" max="5378" width="17.7109375" style="1" customWidth="1"/>
    <col min="5379" max="5379" width="14.42578125" style="1" customWidth="1"/>
    <col min="5380" max="5380" width="15.85546875" style="1" customWidth="1"/>
    <col min="5381" max="5381" width="17" style="1" customWidth="1"/>
    <col min="5382" max="5382" width="21" style="1" customWidth="1"/>
    <col min="5383" max="5383" width="18.85546875" style="1" customWidth="1"/>
    <col min="5384" max="5384" width="12.140625" style="1" customWidth="1"/>
    <col min="5385" max="5385" width="12.85546875" style="1" customWidth="1"/>
    <col min="5386" max="5386" width="14.42578125" style="1" customWidth="1"/>
    <col min="5387" max="5387" width="16.140625" style="1" customWidth="1"/>
    <col min="5388" max="5388" width="34.28515625" style="1" customWidth="1"/>
    <col min="5389" max="5389" width="12.42578125" style="1" customWidth="1"/>
    <col min="5390" max="5390" width="17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9.140625" style="1"/>
    <col min="5633" max="5633" width="30.7109375" style="1" customWidth="1"/>
    <col min="5634" max="5634" width="17.7109375" style="1" customWidth="1"/>
    <col min="5635" max="5635" width="14.42578125" style="1" customWidth="1"/>
    <col min="5636" max="5636" width="15.85546875" style="1" customWidth="1"/>
    <col min="5637" max="5637" width="17" style="1" customWidth="1"/>
    <col min="5638" max="5638" width="21" style="1" customWidth="1"/>
    <col min="5639" max="5639" width="18.85546875" style="1" customWidth="1"/>
    <col min="5640" max="5640" width="12.140625" style="1" customWidth="1"/>
    <col min="5641" max="5641" width="12.85546875" style="1" customWidth="1"/>
    <col min="5642" max="5642" width="14.42578125" style="1" customWidth="1"/>
    <col min="5643" max="5643" width="16.140625" style="1" customWidth="1"/>
    <col min="5644" max="5644" width="34.28515625" style="1" customWidth="1"/>
    <col min="5645" max="5645" width="12.42578125" style="1" customWidth="1"/>
    <col min="5646" max="5646" width="17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9.140625" style="1"/>
    <col min="5889" max="5889" width="30.7109375" style="1" customWidth="1"/>
    <col min="5890" max="5890" width="17.7109375" style="1" customWidth="1"/>
    <col min="5891" max="5891" width="14.42578125" style="1" customWidth="1"/>
    <col min="5892" max="5892" width="15.85546875" style="1" customWidth="1"/>
    <col min="5893" max="5893" width="17" style="1" customWidth="1"/>
    <col min="5894" max="5894" width="21" style="1" customWidth="1"/>
    <col min="5895" max="5895" width="18.85546875" style="1" customWidth="1"/>
    <col min="5896" max="5896" width="12.140625" style="1" customWidth="1"/>
    <col min="5897" max="5897" width="12.85546875" style="1" customWidth="1"/>
    <col min="5898" max="5898" width="14.42578125" style="1" customWidth="1"/>
    <col min="5899" max="5899" width="16.140625" style="1" customWidth="1"/>
    <col min="5900" max="5900" width="34.28515625" style="1" customWidth="1"/>
    <col min="5901" max="5901" width="12.42578125" style="1" customWidth="1"/>
    <col min="5902" max="5902" width="17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9.140625" style="1"/>
    <col min="6145" max="6145" width="30.7109375" style="1" customWidth="1"/>
    <col min="6146" max="6146" width="17.7109375" style="1" customWidth="1"/>
    <col min="6147" max="6147" width="14.42578125" style="1" customWidth="1"/>
    <col min="6148" max="6148" width="15.85546875" style="1" customWidth="1"/>
    <col min="6149" max="6149" width="17" style="1" customWidth="1"/>
    <col min="6150" max="6150" width="21" style="1" customWidth="1"/>
    <col min="6151" max="6151" width="18.85546875" style="1" customWidth="1"/>
    <col min="6152" max="6152" width="12.140625" style="1" customWidth="1"/>
    <col min="6153" max="6153" width="12.85546875" style="1" customWidth="1"/>
    <col min="6154" max="6154" width="14.42578125" style="1" customWidth="1"/>
    <col min="6155" max="6155" width="16.140625" style="1" customWidth="1"/>
    <col min="6156" max="6156" width="34.28515625" style="1" customWidth="1"/>
    <col min="6157" max="6157" width="12.42578125" style="1" customWidth="1"/>
    <col min="6158" max="6158" width="17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9.140625" style="1"/>
    <col min="6401" max="6401" width="30.7109375" style="1" customWidth="1"/>
    <col min="6402" max="6402" width="17.7109375" style="1" customWidth="1"/>
    <col min="6403" max="6403" width="14.42578125" style="1" customWidth="1"/>
    <col min="6404" max="6404" width="15.85546875" style="1" customWidth="1"/>
    <col min="6405" max="6405" width="17" style="1" customWidth="1"/>
    <col min="6406" max="6406" width="21" style="1" customWidth="1"/>
    <col min="6407" max="6407" width="18.85546875" style="1" customWidth="1"/>
    <col min="6408" max="6408" width="12.140625" style="1" customWidth="1"/>
    <col min="6409" max="6409" width="12.85546875" style="1" customWidth="1"/>
    <col min="6410" max="6410" width="14.42578125" style="1" customWidth="1"/>
    <col min="6411" max="6411" width="16.140625" style="1" customWidth="1"/>
    <col min="6412" max="6412" width="34.28515625" style="1" customWidth="1"/>
    <col min="6413" max="6413" width="12.42578125" style="1" customWidth="1"/>
    <col min="6414" max="6414" width="17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9.140625" style="1"/>
    <col min="6657" max="6657" width="30.7109375" style="1" customWidth="1"/>
    <col min="6658" max="6658" width="17.7109375" style="1" customWidth="1"/>
    <col min="6659" max="6659" width="14.42578125" style="1" customWidth="1"/>
    <col min="6660" max="6660" width="15.85546875" style="1" customWidth="1"/>
    <col min="6661" max="6661" width="17" style="1" customWidth="1"/>
    <col min="6662" max="6662" width="21" style="1" customWidth="1"/>
    <col min="6663" max="6663" width="18.85546875" style="1" customWidth="1"/>
    <col min="6664" max="6664" width="12.140625" style="1" customWidth="1"/>
    <col min="6665" max="6665" width="12.85546875" style="1" customWidth="1"/>
    <col min="6666" max="6666" width="14.42578125" style="1" customWidth="1"/>
    <col min="6667" max="6667" width="16.140625" style="1" customWidth="1"/>
    <col min="6668" max="6668" width="34.28515625" style="1" customWidth="1"/>
    <col min="6669" max="6669" width="12.42578125" style="1" customWidth="1"/>
    <col min="6670" max="6670" width="17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9.140625" style="1"/>
    <col min="6913" max="6913" width="30.7109375" style="1" customWidth="1"/>
    <col min="6914" max="6914" width="17.7109375" style="1" customWidth="1"/>
    <col min="6915" max="6915" width="14.42578125" style="1" customWidth="1"/>
    <col min="6916" max="6916" width="15.85546875" style="1" customWidth="1"/>
    <col min="6917" max="6917" width="17" style="1" customWidth="1"/>
    <col min="6918" max="6918" width="21" style="1" customWidth="1"/>
    <col min="6919" max="6919" width="18.85546875" style="1" customWidth="1"/>
    <col min="6920" max="6920" width="12.140625" style="1" customWidth="1"/>
    <col min="6921" max="6921" width="12.85546875" style="1" customWidth="1"/>
    <col min="6922" max="6922" width="14.42578125" style="1" customWidth="1"/>
    <col min="6923" max="6923" width="16.140625" style="1" customWidth="1"/>
    <col min="6924" max="6924" width="34.28515625" style="1" customWidth="1"/>
    <col min="6925" max="6925" width="12.42578125" style="1" customWidth="1"/>
    <col min="6926" max="6926" width="17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9.140625" style="1"/>
    <col min="7169" max="7169" width="30.7109375" style="1" customWidth="1"/>
    <col min="7170" max="7170" width="17.7109375" style="1" customWidth="1"/>
    <col min="7171" max="7171" width="14.42578125" style="1" customWidth="1"/>
    <col min="7172" max="7172" width="15.85546875" style="1" customWidth="1"/>
    <col min="7173" max="7173" width="17" style="1" customWidth="1"/>
    <col min="7174" max="7174" width="21" style="1" customWidth="1"/>
    <col min="7175" max="7175" width="18.85546875" style="1" customWidth="1"/>
    <col min="7176" max="7176" width="12.140625" style="1" customWidth="1"/>
    <col min="7177" max="7177" width="12.85546875" style="1" customWidth="1"/>
    <col min="7178" max="7178" width="14.42578125" style="1" customWidth="1"/>
    <col min="7179" max="7179" width="16.140625" style="1" customWidth="1"/>
    <col min="7180" max="7180" width="34.28515625" style="1" customWidth="1"/>
    <col min="7181" max="7181" width="12.42578125" style="1" customWidth="1"/>
    <col min="7182" max="7182" width="17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9.140625" style="1"/>
    <col min="7425" max="7425" width="30.7109375" style="1" customWidth="1"/>
    <col min="7426" max="7426" width="17.7109375" style="1" customWidth="1"/>
    <col min="7427" max="7427" width="14.42578125" style="1" customWidth="1"/>
    <col min="7428" max="7428" width="15.85546875" style="1" customWidth="1"/>
    <col min="7429" max="7429" width="17" style="1" customWidth="1"/>
    <col min="7430" max="7430" width="21" style="1" customWidth="1"/>
    <col min="7431" max="7431" width="18.85546875" style="1" customWidth="1"/>
    <col min="7432" max="7432" width="12.140625" style="1" customWidth="1"/>
    <col min="7433" max="7433" width="12.85546875" style="1" customWidth="1"/>
    <col min="7434" max="7434" width="14.42578125" style="1" customWidth="1"/>
    <col min="7435" max="7435" width="16.140625" style="1" customWidth="1"/>
    <col min="7436" max="7436" width="34.28515625" style="1" customWidth="1"/>
    <col min="7437" max="7437" width="12.42578125" style="1" customWidth="1"/>
    <col min="7438" max="7438" width="17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9.140625" style="1"/>
    <col min="7681" max="7681" width="30.7109375" style="1" customWidth="1"/>
    <col min="7682" max="7682" width="17.7109375" style="1" customWidth="1"/>
    <col min="7683" max="7683" width="14.42578125" style="1" customWidth="1"/>
    <col min="7684" max="7684" width="15.85546875" style="1" customWidth="1"/>
    <col min="7685" max="7685" width="17" style="1" customWidth="1"/>
    <col min="7686" max="7686" width="21" style="1" customWidth="1"/>
    <col min="7687" max="7687" width="18.85546875" style="1" customWidth="1"/>
    <col min="7688" max="7688" width="12.140625" style="1" customWidth="1"/>
    <col min="7689" max="7689" width="12.85546875" style="1" customWidth="1"/>
    <col min="7690" max="7690" width="14.42578125" style="1" customWidth="1"/>
    <col min="7691" max="7691" width="16.140625" style="1" customWidth="1"/>
    <col min="7692" max="7692" width="34.28515625" style="1" customWidth="1"/>
    <col min="7693" max="7693" width="12.42578125" style="1" customWidth="1"/>
    <col min="7694" max="7694" width="17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9.140625" style="1"/>
    <col min="7937" max="7937" width="30.7109375" style="1" customWidth="1"/>
    <col min="7938" max="7938" width="17.7109375" style="1" customWidth="1"/>
    <col min="7939" max="7939" width="14.42578125" style="1" customWidth="1"/>
    <col min="7940" max="7940" width="15.85546875" style="1" customWidth="1"/>
    <col min="7941" max="7941" width="17" style="1" customWidth="1"/>
    <col min="7942" max="7942" width="21" style="1" customWidth="1"/>
    <col min="7943" max="7943" width="18.85546875" style="1" customWidth="1"/>
    <col min="7944" max="7944" width="12.140625" style="1" customWidth="1"/>
    <col min="7945" max="7945" width="12.85546875" style="1" customWidth="1"/>
    <col min="7946" max="7946" width="14.42578125" style="1" customWidth="1"/>
    <col min="7947" max="7947" width="16.140625" style="1" customWidth="1"/>
    <col min="7948" max="7948" width="34.28515625" style="1" customWidth="1"/>
    <col min="7949" max="7949" width="12.42578125" style="1" customWidth="1"/>
    <col min="7950" max="7950" width="17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9.140625" style="1"/>
    <col min="8193" max="8193" width="30.7109375" style="1" customWidth="1"/>
    <col min="8194" max="8194" width="17.7109375" style="1" customWidth="1"/>
    <col min="8195" max="8195" width="14.42578125" style="1" customWidth="1"/>
    <col min="8196" max="8196" width="15.85546875" style="1" customWidth="1"/>
    <col min="8197" max="8197" width="17" style="1" customWidth="1"/>
    <col min="8198" max="8198" width="21" style="1" customWidth="1"/>
    <col min="8199" max="8199" width="18.85546875" style="1" customWidth="1"/>
    <col min="8200" max="8200" width="12.140625" style="1" customWidth="1"/>
    <col min="8201" max="8201" width="12.85546875" style="1" customWidth="1"/>
    <col min="8202" max="8202" width="14.42578125" style="1" customWidth="1"/>
    <col min="8203" max="8203" width="16.140625" style="1" customWidth="1"/>
    <col min="8204" max="8204" width="34.28515625" style="1" customWidth="1"/>
    <col min="8205" max="8205" width="12.42578125" style="1" customWidth="1"/>
    <col min="8206" max="8206" width="17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9.140625" style="1"/>
    <col min="8449" max="8449" width="30.7109375" style="1" customWidth="1"/>
    <col min="8450" max="8450" width="17.7109375" style="1" customWidth="1"/>
    <col min="8451" max="8451" width="14.42578125" style="1" customWidth="1"/>
    <col min="8452" max="8452" width="15.85546875" style="1" customWidth="1"/>
    <col min="8453" max="8453" width="17" style="1" customWidth="1"/>
    <col min="8454" max="8454" width="21" style="1" customWidth="1"/>
    <col min="8455" max="8455" width="18.85546875" style="1" customWidth="1"/>
    <col min="8456" max="8456" width="12.140625" style="1" customWidth="1"/>
    <col min="8457" max="8457" width="12.85546875" style="1" customWidth="1"/>
    <col min="8458" max="8458" width="14.42578125" style="1" customWidth="1"/>
    <col min="8459" max="8459" width="16.140625" style="1" customWidth="1"/>
    <col min="8460" max="8460" width="34.28515625" style="1" customWidth="1"/>
    <col min="8461" max="8461" width="12.42578125" style="1" customWidth="1"/>
    <col min="8462" max="8462" width="17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9.140625" style="1"/>
    <col min="8705" max="8705" width="30.7109375" style="1" customWidth="1"/>
    <col min="8706" max="8706" width="17.7109375" style="1" customWidth="1"/>
    <col min="8707" max="8707" width="14.42578125" style="1" customWidth="1"/>
    <col min="8708" max="8708" width="15.85546875" style="1" customWidth="1"/>
    <col min="8709" max="8709" width="17" style="1" customWidth="1"/>
    <col min="8710" max="8710" width="21" style="1" customWidth="1"/>
    <col min="8711" max="8711" width="18.85546875" style="1" customWidth="1"/>
    <col min="8712" max="8712" width="12.140625" style="1" customWidth="1"/>
    <col min="8713" max="8713" width="12.85546875" style="1" customWidth="1"/>
    <col min="8714" max="8714" width="14.42578125" style="1" customWidth="1"/>
    <col min="8715" max="8715" width="16.140625" style="1" customWidth="1"/>
    <col min="8716" max="8716" width="34.28515625" style="1" customWidth="1"/>
    <col min="8717" max="8717" width="12.42578125" style="1" customWidth="1"/>
    <col min="8718" max="8718" width="17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9.140625" style="1"/>
    <col min="8961" max="8961" width="30.7109375" style="1" customWidth="1"/>
    <col min="8962" max="8962" width="17.7109375" style="1" customWidth="1"/>
    <col min="8963" max="8963" width="14.42578125" style="1" customWidth="1"/>
    <col min="8964" max="8964" width="15.85546875" style="1" customWidth="1"/>
    <col min="8965" max="8965" width="17" style="1" customWidth="1"/>
    <col min="8966" max="8966" width="21" style="1" customWidth="1"/>
    <col min="8967" max="8967" width="18.85546875" style="1" customWidth="1"/>
    <col min="8968" max="8968" width="12.140625" style="1" customWidth="1"/>
    <col min="8969" max="8969" width="12.85546875" style="1" customWidth="1"/>
    <col min="8970" max="8970" width="14.42578125" style="1" customWidth="1"/>
    <col min="8971" max="8971" width="16.140625" style="1" customWidth="1"/>
    <col min="8972" max="8972" width="34.28515625" style="1" customWidth="1"/>
    <col min="8973" max="8973" width="12.42578125" style="1" customWidth="1"/>
    <col min="8974" max="8974" width="17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9.140625" style="1"/>
    <col min="9217" max="9217" width="30.7109375" style="1" customWidth="1"/>
    <col min="9218" max="9218" width="17.7109375" style="1" customWidth="1"/>
    <col min="9219" max="9219" width="14.42578125" style="1" customWidth="1"/>
    <col min="9220" max="9220" width="15.85546875" style="1" customWidth="1"/>
    <col min="9221" max="9221" width="17" style="1" customWidth="1"/>
    <col min="9222" max="9222" width="21" style="1" customWidth="1"/>
    <col min="9223" max="9223" width="18.85546875" style="1" customWidth="1"/>
    <col min="9224" max="9224" width="12.140625" style="1" customWidth="1"/>
    <col min="9225" max="9225" width="12.85546875" style="1" customWidth="1"/>
    <col min="9226" max="9226" width="14.42578125" style="1" customWidth="1"/>
    <col min="9227" max="9227" width="16.140625" style="1" customWidth="1"/>
    <col min="9228" max="9228" width="34.28515625" style="1" customWidth="1"/>
    <col min="9229" max="9229" width="12.42578125" style="1" customWidth="1"/>
    <col min="9230" max="9230" width="17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9.140625" style="1"/>
    <col min="9473" max="9473" width="30.7109375" style="1" customWidth="1"/>
    <col min="9474" max="9474" width="17.7109375" style="1" customWidth="1"/>
    <col min="9475" max="9475" width="14.42578125" style="1" customWidth="1"/>
    <col min="9476" max="9476" width="15.85546875" style="1" customWidth="1"/>
    <col min="9477" max="9477" width="17" style="1" customWidth="1"/>
    <col min="9478" max="9478" width="21" style="1" customWidth="1"/>
    <col min="9479" max="9479" width="18.85546875" style="1" customWidth="1"/>
    <col min="9480" max="9480" width="12.140625" style="1" customWidth="1"/>
    <col min="9481" max="9481" width="12.85546875" style="1" customWidth="1"/>
    <col min="9482" max="9482" width="14.42578125" style="1" customWidth="1"/>
    <col min="9483" max="9483" width="16.140625" style="1" customWidth="1"/>
    <col min="9484" max="9484" width="34.28515625" style="1" customWidth="1"/>
    <col min="9485" max="9485" width="12.42578125" style="1" customWidth="1"/>
    <col min="9486" max="9486" width="17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9.140625" style="1"/>
    <col min="9729" max="9729" width="30.7109375" style="1" customWidth="1"/>
    <col min="9730" max="9730" width="17.7109375" style="1" customWidth="1"/>
    <col min="9731" max="9731" width="14.42578125" style="1" customWidth="1"/>
    <col min="9732" max="9732" width="15.85546875" style="1" customWidth="1"/>
    <col min="9733" max="9733" width="17" style="1" customWidth="1"/>
    <col min="9734" max="9734" width="21" style="1" customWidth="1"/>
    <col min="9735" max="9735" width="18.85546875" style="1" customWidth="1"/>
    <col min="9736" max="9736" width="12.140625" style="1" customWidth="1"/>
    <col min="9737" max="9737" width="12.85546875" style="1" customWidth="1"/>
    <col min="9738" max="9738" width="14.42578125" style="1" customWidth="1"/>
    <col min="9739" max="9739" width="16.140625" style="1" customWidth="1"/>
    <col min="9740" max="9740" width="34.28515625" style="1" customWidth="1"/>
    <col min="9741" max="9741" width="12.42578125" style="1" customWidth="1"/>
    <col min="9742" max="9742" width="17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9.140625" style="1"/>
    <col min="9985" max="9985" width="30.7109375" style="1" customWidth="1"/>
    <col min="9986" max="9986" width="17.7109375" style="1" customWidth="1"/>
    <col min="9987" max="9987" width="14.42578125" style="1" customWidth="1"/>
    <col min="9988" max="9988" width="15.85546875" style="1" customWidth="1"/>
    <col min="9989" max="9989" width="17" style="1" customWidth="1"/>
    <col min="9990" max="9990" width="21" style="1" customWidth="1"/>
    <col min="9991" max="9991" width="18.85546875" style="1" customWidth="1"/>
    <col min="9992" max="9992" width="12.140625" style="1" customWidth="1"/>
    <col min="9993" max="9993" width="12.85546875" style="1" customWidth="1"/>
    <col min="9994" max="9994" width="14.42578125" style="1" customWidth="1"/>
    <col min="9995" max="9995" width="16.140625" style="1" customWidth="1"/>
    <col min="9996" max="9996" width="34.28515625" style="1" customWidth="1"/>
    <col min="9997" max="9997" width="12.42578125" style="1" customWidth="1"/>
    <col min="9998" max="9998" width="17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9.140625" style="1"/>
    <col min="10241" max="10241" width="30.7109375" style="1" customWidth="1"/>
    <col min="10242" max="10242" width="17.7109375" style="1" customWidth="1"/>
    <col min="10243" max="10243" width="14.42578125" style="1" customWidth="1"/>
    <col min="10244" max="10244" width="15.85546875" style="1" customWidth="1"/>
    <col min="10245" max="10245" width="17" style="1" customWidth="1"/>
    <col min="10246" max="10246" width="21" style="1" customWidth="1"/>
    <col min="10247" max="10247" width="18.85546875" style="1" customWidth="1"/>
    <col min="10248" max="10248" width="12.140625" style="1" customWidth="1"/>
    <col min="10249" max="10249" width="12.85546875" style="1" customWidth="1"/>
    <col min="10250" max="10250" width="14.42578125" style="1" customWidth="1"/>
    <col min="10251" max="10251" width="16.140625" style="1" customWidth="1"/>
    <col min="10252" max="10252" width="34.28515625" style="1" customWidth="1"/>
    <col min="10253" max="10253" width="12.42578125" style="1" customWidth="1"/>
    <col min="10254" max="10254" width="17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9.140625" style="1"/>
    <col min="10497" max="10497" width="30.7109375" style="1" customWidth="1"/>
    <col min="10498" max="10498" width="17.7109375" style="1" customWidth="1"/>
    <col min="10499" max="10499" width="14.42578125" style="1" customWidth="1"/>
    <col min="10500" max="10500" width="15.85546875" style="1" customWidth="1"/>
    <col min="10501" max="10501" width="17" style="1" customWidth="1"/>
    <col min="10502" max="10502" width="21" style="1" customWidth="1"/>
    <col min="10503" max="10503" width="18.85546875" style="1" customWidth="1"/>
    <col min="10504" max="10504" width="12.140625" style="1" customWidth="1"/>
    <col min="10505" max="10505" width="12.85546875" style="1" customWidth="1"/>
    <col min="10506" max="10506" width="14.42578125" style="1" customWidth="1"/>
    <col min="10507" max="10507" width="16.140625" style="1" customWidth="1"/>
    <col min="10508" max="10508" width="34.28515625" style="1" customWidth="1"/>
    <col min="10509" max="10509" width="12.42578125" style="1" customWidth="1"/>
    <col min="10510" max="10510" width="17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9.140625" style="1"/>
    <col min="10753" max="10753" width="30.7109375" style="1" customWidth="1"/>
    <col min="10754" max="10754" width="17.7109375" style="1" customWidth="1"/>
    <col min="10755" max="10755" width="14.42578125" style="1" customWidth="1"/>
    <col min="10756" max="10756" width="15.85546875" style="1" customWidth="1"/>
    <col min="10757" max="10757" width="17" style="1" customWidth="1"/>
    <col min="10758" max="10758" width="21" style="1" customWidth="1"/>
    <col min="10759" max="10759" width="18.85546875" style="1" customWidth="1"/>
    <col min="10760" max="10760" width="12.140625" style="1" customWidth="1"/>
    <col min="10761" max="10761" width="12.85546875" style="1" customWidth="1"/>
    <col min="10762" max="10762" width="14.42578125" style="1" customWidth="1"/>
    <col min="10763" max="10763" width="16.140625" style="1" customWidth="1"/>
    <col min="10764" max="10764" width="34.28515625" style="1" customWidth="1"/>
    <col min="10765" max="10765" width="12.42578125" style="1" customWidth="1"/>
    <col min="10766" max="10766" width="17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9.140625" style="1"/>
    <col min="11009" max="11009" width="30.7109375" style="1" customWidth="1"/>
    <col min="11010" max="11010" width="17.7109375" style="1" customWidth="1"/>
    <col min="11011" max="11011" width="14.42578125" style="1" customWidth="1"/>
    <col min="11012" max="11012" width="15.85546875" style="1" customWidth="1"/>
    <col min="11013" max="11013" width="17" style="1" customWidth="1"/>
    <col min="11014" max="11014" width="21" style="1" customWidth="1"/>
    <col min="11015" max="11015" width="18.85546875" style="1" customWidth="1"/>
    <col min="11016" max="11016" width="12.140625" style="1" customWidth="1"/>
    <col min="11017" max="11017" width="12.85546875" style="1" customWidth="1"/>
    <col min="11018" max="11018" width="14.42578125" style="1" customWidth="1"/>
    <col min="11019" max="11019" width="16.140625" style="1" customWidth="1"/>
    <col min="11020" max="11020" width="34.28515625" style="1" customWidth="1"/>
    <col min="11021" max="11021" width="12.42578125" style="1" customWidth="1"/>
    <col min="11022" max="11022" width="17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9.140625" style="1"/>
    <col min="11265" max="11265" width="30.7109375" style="1" customWidth="1"/>
    <col min="11266" max="11266" width="17.7109375" style="1" customWidth="1"/>
    <col min="11267" max="11267" width="14.42578125" style="1" customWidth="1"/>
    <col min="11268" max="11268" width="15.85546875" style="1" customWidth="1"/>
    <col min="11269" max="11269" width="17" style="1" customWidth="1"/>
    <col min="11270" max="11270" width="21" style="1" customWidth="1"/>
    <col min="11271" max="11271" width="18.85546875" style="1" customWidth="1"/>
    <col min="11272" max="11272" width="12.140625" style="1" customWidth="1"/>
    <col min="11273" max="11273" width="12.85546875" style="1" customWidth="1"/>
    <col min="11274" max="11274" width="14.42578125" style="1" customWidth="1"/>
    <col min="11275" max="11275" width="16.140625" style="1" customWidth="1"/>
    <col min="11276" max="11276" width="34.28515625" style="1" customWidth="1"/>
    <col min="11277" max="11277" width="12.42578125" style="1" customWidth="1"/>
    <col min="11278" max="11278" width="17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9.140625" style="1"/>
    <col min="11521" max="11521" width="30.7109375" style="1" customWidth="1"/>
    <col min="11522" max="11522" width="17.7109375" style="1" customWidth="1"/>
    <col min="11523" max="11523" width="14.42578125" style="1" customWidth="1"/>
    <col min="11524" max="11524" width="15.85546875" style="1" customWidth="1"/>
    <col min="11525" max="11525" width="17" style="1" customWidth="1"/>
    <col min="11526" max="11526" width="21" style="1" customWidth="1"/>
    <col min="11527" max="11527" width="18.85546875" style="1" customWidth="1"/>
    <col min="11528" max="11528" width="12.140625" style="1" customWidth="1"/>
    <col min="11529" max="11529" width="12.85546875" style="1" customWidth="1"/>
    <col min="11530" max="11530" width="14.42578125" style="1" customWidth="1"/>
    <col min="11531" max="11531" width="16.140625" style="1" customWidth="1"/>
    <col min="11532" max="11532" width="34.28515625" style="1" customWidth="1"/>
    <col min="11533" max="11533" width="12.42578125" style="1" customWidth="1"/>
    <col min="11534" max="11534" width="17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9.140625" style="1"/>
    <col min="11777" max="11777" width="30.7109375" style="1" customWidth="1"/>
    <col min="11778" max="11778" width="17.7109375" style="1" customWidth="1"/>
    <col min="11779" max="11779" width="14.42578125" style="1" customWidth="1"/>
    <col min="11780" max="11780" width="15.85546875" style="1" customWidth="1"/>
    <col min="11781" max="11781" width="17" style="1" customWidth="1"/>
    <col min="11782" max="11782" width="21" style="1" customWidth="1"/>
    <col min="11783" max="11783" width="18.85546875" style="1" customWidth="1"/>
    <col min="11784" max="11784" width="12.140625" style="1" customWidth="1"/>
    <col min="11785" max="11785" width="12.85546875" style="1" customWidth="1"/>
    <col min="11786" max="11786" width="14.42578125" style="1" customWidth="1"/>
    <col min="11787" max="11787" width="16.140625" style="1" customWidth="1"/>
    <col min="11788" max="11788" width="34.28515625" style="1" customWidth="1"/>
    <col min="11789" max="11789" width="12.42578125" style="1" customWidth="1"/>
    <col min="11790" max="11790" width="17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9.140625" style="1"/>
    <col min="12033" max="12033" width="30.7109375" style="1" customWidth="1"/>
    <col min="12034" max="12034" width="17.7109375" style="1" customWidth="1"/>
    <col min="12035" max="12035" width="14.42578125" style="1" customWidth="1"/>
    <col min="12036" max="12036" width="15.85546875" style="1" customWidth="1"/>
    <col min="12037" max="12037" width="17" style="1" customWidth="1"/>
    <col min="12038" max="12038" width="21" style="1" customWidth="1"/>
    <col min="12039" max="12039" width="18.85546875" style="1" customWidth="1"/>
    <col min="12040" max="12040" width="12.140625" style="1" customWidth="1"/>
    <col min="12041" max="12041" width="12.85546875" style="1" customWidth="1"/>
    <col min="12042" max="12042" width="14.42578125" style="1" customWidth="1"/>
    <col min="12043" max="12043" width="16.140625" style="1" customWidth="1"/>
    <col min="12044" max="12044" width="34.28515625" style="1" customWidth="1"/>
    <col min="12045" max="12045" width="12.42578125" style="1" customWidth="1"/>
    <col min="12046" max="12046" width="17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9.140625" style="1"/>
    <col min="12289" max="12289" width="30.7109375" style="1" customWidth="1"/>
    <col min="12290" max="12290" width="17.7109375" style="1" customWidth="1"/>
    <col min="12291" max="12291" width="14.42578125" style="1" customWidth="1"/>
    <col min="12292" max="12292" width="15.85546875" style="1" customWidth="1"/>
    <col min="12293" max="12293" width="17" style="1" customWidth="1"/>
    <col min="12294" max="12294" width="21" style="1" customWidth="1"/>
    <col min="12295" max="12295" width="18.85546875" style="1" customWidth="1"/>
    <col min="12296" max="12296" width="12.140625" style="1" customWidth="1"/>
    <col min="12297" max="12297" width="12.85546875" style="1" customWidth="1"/>
    <col min="12298" max="12298" width="14.42578125" style="1" customWidth="1"/>
    <col min="12299" max="12299" width="16.140625" style="1" customWidth="1"/>
    <col min="12300" max="12300" width="34.28515625" style="1" customWidth="1"/>
    <col min="12301" max="12301" width="12.42578125" style="1" customWidth="1"/>
    <col min="12302" max="12302" width="17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9.140625" style="1"/>
    <col min="12545" max="12545" width="30.7109375" style="1" customWidth="1"/>
    <col min="12546" max="12546" width="17.7109375" style="1" customWidth="1"/>
    <col min="12547" max="12547" width="14.42578125" style="1" customWidth="1"/>
    <col min="12548" max="12548" width="15.85546875" style="1" customWidth="1"/>
    <col min="12549" max="12549" width="17" style="1" customWidth="1"/>
    <col min="12550" max="12550" width="21" style="1" customWidth="1"/>
    <col min="12551" max="12551" width="18.85546875" style="1" customWidth="1"/>
    <col min="12552" max="12552" width="12.140625" style="1" customWidth="1"/>
    <col min="12553" max="12553" width="12.85546875" style="1" customWidth="1"/>
    <col min="12554" max="12554" width="14.42578125" style="1" customWidth="1"/>
    <col min="12555" max="12555" width="16.140625" style="1" customWidth="1"/>
    <col min="12556" max="12556" width="34.28515625" style="1" customWidth="1"/>
    <col min="12557" max="12557" width="12.42578125" style="1" customWidth="1"/>
    <col min="12558" max="12558" width="17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9.140625" style="1"/>
    <col min="12801" max="12801" width="30.7109375" style="1" customWidth="1"/>
    <col min="12802" max="12802" width="17.7109375" style="1" customWidth="1"/>
    <col min="12803" max="12803" width="14.42578125" style="1" customWidth="1"/>
    <col min="12804" max="12804" width="15.85546875" style="1" customWidth="1"/>
    <col min="12805" max="12805" width="17" style="1" customWidth="1"/>
    <col min="12806" max="12806" width="21" style="1" customWidth="1"/>
    <col min="12807" max="12807" width="18.85546875" style="1" customWidth="1"/>
    <col min="12808" max="12808" width="12.140625" style="1" customWidth="1"/>
    <col min="12809" max="12809" width="12.85546875" style="1" customWidth="1"/>
    <col min="12810" max="12810" width="14.42578125" style="1" customWidth="1"/>
    <col min="12811" max="12811" width="16.140625" style="1" customWidth="1"/>
    <col min="12812" max="12812" width="34.28515625" style="1" customWidth="1"/>
    <col min="12813" max="12813" width="12.42578125" style="1" customWidth="1"/>
    <col min="12814" max="12814" width="17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9.140625" style="1"/>
    <col min="13057" max="13057" width="30.7109375" style="1" customWidth="1"/>
    <col min="13058" max="13058" width="17.7109375" style="1" customWidth="1"/>
    <col min="13059" max="13059" width="14.42578125" style="1" customWidth="1"/>
    <col min="13060" max="13060" width="15.85546875" style="1" customWidth="1"/>
    <col min="13061" max="13061" width="17" style="1" customWidth="1"/>
    <col min="13062" max="13062" width="21" style="1" customWidth="1"/>
    <col min="13063" max="13063" width="18.85546875" style="1" customWidth="1"/>
    <col min="13064" max="13064" width="12.140625" style="1" customWidth="1"/>
    <col min="13065" max="13065" width="12.85546875" style="1" customWidth="1"/>
    <col min="13066" max="13066" width="14.42578125" style="1" customWidth="1"/>
    <col min="13067" max="13067" width="16.140625" style="1" customWidth="1"/>
    <col min="13068" max="13068" width="34.28515625" style="1" customWidth="1"/>
    <col min="13069" max="13069" width="12.42578125" style="1" customWidth="1"/>
    <col min="13070" max="13070" width="17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9.140625" style="1"/>
    <col min="13313" max="13313" width="30.7109375" style="1" customWidth="1"/>
    <col min="13314" max="13314" width="17.7109375" style="1" customWidth="1"/>
    <col min="13315" max="13315" width="14.42578125" style="1" customWidth="1"/>
    <col min="13316" max="13316" width="15.85546875" style="1" customWidth="1"/>
    <col min="13317" max="13317" width="17" style="1" customWidth="1"/>
    <col min="13318" max="13318" width="21" style="1" customWidth="1"/>
    <col min="13319" max="13319" width="18.85546875" style="1" customWidth="1"/>
    <col min="13320" max="13320" width="12.140625" style="1" customWidth="1"/>
    <col min="13321" max="13321" width="12.85546875" style="1" customWidth="1"/>
    <col min="13322" max="13322" width="14.42578125" style="1" customWidth="1"/>
    <col min="13323" max="13323" width="16.140625" style="1" customWidth="1"/>
    <col min="13324" max="13324" width="34.28515625" style="1" customWidth="1"/>
    <col min="13325" max="13325" width="12.42578125" style="1" customWidth="1"/>
    <col min="13326" max="13326" width="17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9.140625" style="1"/>
    <col min="13569" max="13569" width="30.7109375" style="1" customWidth="1"/>
    <col min="13570" max="13570" width="17.7109375" style="1" customWidth="1"/>
    <col min="13571" max="13571" width="14.42578125" style="1" customWidth="1"/>
    <col min="13572" max="13572" width="15.85546875" style="1" customWidth="1"/>
    <col min="13573" max="13573" width="17" style="1" customWidth="1"/>
    <col min="13574" max="13574" width="21" style="1" customWidth="1"/>
    <col min="13575" max="13575" width="18.85546875" style="1" customWidth="1"/>
    <col min="13576" max="13576" width="12.140625" style="1" customWidth="1"/>
    <col min="13577" max="13577" width="12.85546875" style="1" customWidth="1"/>
    <col min="13578" max="13578" width="14.42578125" style="1" customWidth="1"/>
    <col min="13579" max="13579" width="16.140625" style="1" customWidth="1"/>
    <col min="13580" max="13580" width="34.28515625" style="1" customWidth="1"/>
    <col min="13581" max="13581" width="12.42578125" style="1" customWidth="1"/>
    <col min="13582" max="13582" width="17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9.140625" style="1"/>
    <col min="13825" max="13825" width="30.7109375" style="1" customWidth="1"/>
    <col min="13826" max="13826" width="17.7109375" style="1" customWidth="1"/>
    <col min="13827" max="13827" width="14.42578125" style="1" customWidth="1"/>
    <col min="13828" max="13828" width="15.85546875" style="1" customWidth="1"/>
    <col min="13829" max="13829" width="17" style="1" customWidth="1"/>
    <col min="13830" max="13830" width="21" style="1" customWidth="1"/>
    <col min="13831" max="13831" width="18.85546875" style="1" customWidth="1"/>
    <col min="13832" max="13832" width="12.140625" style="1" customWidth="1"/>
    <col min="13833" max="13833" width="12.85546875" style="1" customWidth="1"/>
    <col min="13834" max="13834" width="14.42578125" style="1" customWidth="1"/>
    <col min="13835" max="13835" width="16.140625" style="1" customWidth="1"/>
    <col min="13836" max="13836" width="34.28515625" style="1" customWidth="1"/>
    <col min="13837" max="13837" width="12.42578125" style="1" customWidth="1"/>
    <col min="13838" max="13838" width="17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9.140625" style="1"/>
    <col min="14081" max="14081" width="30.7109375" style="1" customWidth="1"/>
    <col min="14082" max="14082" width="17.7109375" style="1" customWidth="1"/>
    <col min="14083" max="14083" width="14.42578125" style="1" customWidth="1"/>
    <col min="14084" max="14084" width="15.85546875" style="1" customWidth="1"/>
    <col min="14085" max="14085" width="17" style="1" customWidth="1"/>
    <col min="14086" max="14086" width="21" style="1" customWidth="1"/>
    <col min="14087" max="14087" width="18.85546875" style="1" customWidth="1"/>
    <col min="14088" max="14088" width="12.140625" style="1" customWidth="1"/>
    <col min="14089" max="14089" width="12.85546875" style="1" customWidth="1"/>
    <col min="14090" max="14090" width="14.42578125" style="1" customWidth="1"/>
    <col min="14091" max="14091" width="16.140625" style="1" customWidth="1"/>
    <col min="14092" max="14092" width="34.28515625" style="1" customWidth="1"/>
    <col min="14093" max="14093" width="12.42578125" style="1" customWidth="1"/>
    <col min="14094" max="14094" width="17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9.140625" style="1"/>
    <col min="14337" max="14337" width="30.7109375" style="1" customWidth="1"/>
    <col min="14338" max="14338" width="17.7109375" style="1" customWidth="1"/>
    <col min="14339" max="14339" width="14.42578125" style="1" customWidth="1"/>
    <col min="14340" max="14340" width="15.85546875" style="1" customWidth="1"/>
    <col min="14341" max="14341" width="17" style="1" customWidth="1"/>
    <col min="14342" max="14342" width="21" style="1" customWidth="1"/>
    <col min="14343" max="14343" width="18.85546875" style="1" customWidth="1"/>
    <col min="14344" max="14344" width="12.140625" style="1" customWidth="1"/>
    <col min="14345" max="14345" width="12.85546875" style="1" customWidth="1"/>
    <col min="14346" max="14346" width="14.42578125" style="1" customWidth="1"/>
    <col min="14347" max="14347" width="16.140625" style="1" customWidth="1"/>
    <col min="14348" max="14348" width="34.28515625" style="1" customWidth="1"/>
    <col min="14349" max="14349" width="12.42578125" style="1" customWidth="1"/>
    <col min="14350" max="14350" width="17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9.140625" style="1"/>
    <col min="14593" max="14593" width="30.7109375" style="1" customWidth="1"/>
    <col min="14594" max="14594" width="17.7109375" style="1" customWidth="1"/>
    <col min="14595" max="14595" width="14.42578125" style="1" customWidth="1"/>
    <col min="14596" max="14596" width="15.85546875" style="1" customWidth="1"/>
    <col min="14597" max="14597" width="17" style="1" customWidth="1"/>
    <col min="14598" max="14598" width="21" style="1" customWidth="1"/>
    <col min="14599" max="14599" width="18.85546875" style="1" customWidth="1"/>
    <col min="14600" max="14600" width="12.140625" style="1" customWidth="1"/>
    <col min="14601" max="14601" width="12.85546875" style="1" customWidth="1"/>
    <col min="14602" max="14602" width="14.42578125" style="1" customWidth="1"/>
    <col min="14603" max="14603" width="16.140625" style="1" customWidth="1"/>
    <col min="14604" max="14604" width="34.28515625" style="1" customWidth="1"/>
    <col min="14605" max="14605" width="12.42578125" style="1" customWidth="1"/>
    <col min="14606" max="14606" width="17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9.140625" style="1"/>
    <col min="14849" max="14849" width="30.7109375" style="1" customWidth="1"/>
    <col min="14850" max="14850" width="17.7109375" style="1" customWidth="1"/>
    <col min="14851" max="14851" width="14.42578125" style="1" customWidth="1"/>
    <col min="14852" max="14852" width="15.85546875" style="1" customWidth="1"/>
    <col min="14853" max="14853" width="17" style="1" customWidth="1"/>
    <col min="14854" max="14854" width="21" style="1" customWidth="1"/>
    <col min="14855" max="14855" width="18.85546875" style="1" customWidth="1"/>
    <col min="14856" max="14856" width="12.140625" style="1" customWidth="1"/>
    <col min="14857" max="14857" width="12.85546875" style="1" customWidth="1"/>
    <col min="14858" max="14858" width="14.42578125" style="1" customWidth="1"/>
    <col min="14859" max="14859" width="16.140625" style="1" customWidth="1"/>
    <col min="14860" max="14860" width="34.28515625" style="1" customWidth="1"/>
    <col min="14861" max="14861" width="12.42578125" style="1" customWidth="1"/>
    <col min="14862" max="14862" width="17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9.140625" style="1"/>
    <col min="15105" max="15105" width="30.7109375" style="1" customWidth="1"/>
    <col min="15106" max="15106" width="17.7109375" style="1" customWidth="1"/>
    <col min="15107" max="15107" width="14.42578125" style="1" customWidth="1"/>
    <col min="15108" max="15108" width="15.85546875" style="1" customWidth="1"/>
    <col min="15109" max="15109" width="17" style="1" customWidth="1"/>
    <col min="15110" max="15110" width="21" style="1" customWidth="1"/>
    <col min="15111" max="15111" width="18.85546875" style="1" customWidth="1"/>
    <col min="15112" max="15112" width="12.140625" style="1" customWidth="1"/>
    <col min="15113" max="15113" width="12.85546875" style="1" customWidth="1"/>
    <col min="15114" max="15114" width="14.42578125" style="1" customWidth="1"/>
    <col min="15115" max="15115" width="16.140625" style="1" customWidth="1"/>
    <col min="15116" max="15116" width="34.28515625" style="1" customWidth="1"/>
    <col min="15117" max="15117" width="12.42578125" style="1" customWidth="1"/>
    <col min="15118" max="15118" width="17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9.140625" style="1"/>
    <col min="15361" max="15361" width="30.7109375" style="1" customWidth="1"/>
    <col min="15362" max="15362" width="17.7109375" style="1" customWidth="1"/>
    <col min="15363" max="15363" width="14.42578125" style="1" customWidth="1"/>
    <col min="15364" max="15364" width="15.85546875" style="1" customWidth="1"/>
    <col min="15365" max="15365" width="17" style="1" customWidth="1"/>
    <col min="15366" max="15366" width="21" style="1" customWidth="1"/>
    <col min="15367" max="15367" width="18.85546875" style="1" customWidth="1"/>
    <col min="15368" max="15368" width="12.140625" style="1" customWidth="1"/>
    <col min="15369" max="15369" width="12.85546875" style="1" customWidth="1"/>
    <col min="15370" max="15370" width="14.42578125" style="1" customWidth="1"/>
    <col min="15371" max="15371" width="16.140625" style="1" customWidth="1"/>
    <col min="15372" max="15372" width="34.28515625" style="1" customWidth="1"/>
    <col min="15373" max="15373" width="12.42578125" style="1" customWidth="1"/>
    <col min="15374" max="15374" width="17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9.140625" style="1"/>
    <col min="15617" max="15617" width="30.7109375" style="1" customWidth="1"/>
    <col min="15618" max="15618" width="17.7109375" style="1" customWidth="1"/>
    <col min="15619" max="15619" width="14.42578125" style="1" customWidth="1"/>
    <col min="15620" max="15620" width="15.85546875" style="1" customWidth="1"/>
    <col min="15621" max="15621" width="17" style="1" customWidth="1"/>
    <col min="15622" max="15622" width="21" style="1" customWidth="1"/>
    <col min="15623" max="15623" width="18.85546875" style="1" customWidth="1"/>
    <col min="15624" max="15624" width="12.140625" style="1" customWidth="1"/>
    <col min="15625" max="15625" width="12.85546875" style="1" customWidth="1"/>
    <col min="15626" max="15626" width="14.42578125" style="1" customWidth="1"/>
    <col min="15627" max="15627" width="16.140625" style="1" customWidth="1"/>
    <col min="15628" max="15628" width="34.28515625" style="1" customWidth="1"/>
    <col min="15629" max="15629" width="12.42578125" style="1" customWidth="1"/>
    <col min="15630" max="15630" width="17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9.140625" style="1"/>
    <col min="15873" max="15873" width="30.7109375" style="1" customWidth="1"/>
    <col min="15874" max="15874" width="17.7109375" style="1" customWidth="1"/>
    <col min="15875" max="15875" width="14.42578125" style="1" customWidth="1"/>
    <col min="15876" max="15876" width="15.85546875" style="1" customWidth="1"/>
    <col min="15877" max="15877" width="17" style="1" customWidth="1"/>
    <col min="15878" max="15878" width="21" style="1" customWidth="1"/>
    <col min="15879" max="15879" width="18.85546875" style="1" customWidth="1"/>
    <col min="15880" max="15880" width="12.140625" style="1" customWidth="1"/>
    <col min="15881" max="15881" width="12.85546875" style="1" customWidth="1"/>
    <col min="15882" max="15882" width="14.42578125" style="1" customWidth="1"/>
    <col min="15883" max="15883" width="16.140625" style="1" customWidth="1"/>
    <col min="15884" max="15884" width="34.28515625" style="1" customWidth="1"/>
    <col min="15885" max="15885" width="12.42578125" style="1" customWidth="1"/>
    <col min="15886" max="15886" width="17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9.140625" style="1"/>
    <col min="16129" max="16129" width="30.7109375" style="1" customWidth="1"/>
    <col min="16130" max="16130" width="17.7109375" style="1" customWidth="1"/>
    <col min="16131" max="16131" width="14.42578125" style="1" customWidth="1"/>
    <col min="16132" max="16132" width="15.85546875" style="1" customWidth="1"/>
    <col min="16133" max="16133" width="17" style="1" customWidth="1"/>
    <col min="16134" max="16134" width="21" style="1" customWidth="1"/>
    <col min="16135" max="16135" width="18.85546875" style="1" customWidth="1"/>
    <col min="16136" max="16136" width="12.140625" style="1" customWidth="1"/>
    <col min="16137" max="16137" width="12.85546875" style="1" customWidth="1"/>
    <col min="16138" max="16138" width="14.42578125" style="1" customWidth="1"/>
    <col min="16139" max="16139" width="16.140625" style="1" customWidth="1"/>
    <col min="16140" max="16140" width="34.28515625" style="1" customWidth="1"/>
    <col min="16141" max="16141" width="12.42578125" style="1" customWidth="1"/>
    <col min="16142" max="16142" width="17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9.140625" style="1"/>
  </cols>
  <sheetData>
    <row r="1" spans="1:6" ht="38.2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181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138" t="s">
        <v>129</v>
      </c>
      <c r="B4" s="190"/>
      <c r="C4" s="190"/>
      <c r="D4" s="190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33" t="s">
        <v>119</v>
      </c>
      <c r="C9" s="33" t="s">
        <v>119</v>
      </c>
      <c r="D9" s="33" t="s">
        <v>119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33">
        <v>920000</v>
      </c>
      <c r="C12" s="33">
        <v>0</v>
      </c>
      <c r="D12" s="33">
        <f>SUM(B12:C12)</f>
        <v>920000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181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46" t="s">
        <v>7</v>
      </c>
      <c r="G23" s="146" t="s">
        <v>8</v>
      </c>
      <c r="H23" s="146" t="s">
        <v>9</v>
      </c>
      <c r="I23" s="154" t="s">
        <v>10</v>
      </c>
      <c r="J23" s="149" t="s">
        <v>11</v>
      </c>
      <c r="K23" s="149" t="s">
        <v>12</v>
      </c>
      <c r="L23" s="146" t="s">
        <v>13</v>
      </c>
      <c r="M23" s="146" t="s">
        <v>14</v>
      </c>
      <c r="N23" s="146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46" t="s">
        <v>19</v>
      </c>
      <c r="X23" s="146"/>
      <c r="Y23" s="140" t="s">
        <v>20</v>
      </c>
    </row>
    <row r="24" spans="1:25">
      <c r="A24" s="143"/>
      <c r="B24" s="155"/>
      <c r="C24" s="155"/>
      <c r="D24" s="146"/>
      <c r="E24" s="143"/>
      <c r="F24" s="146"/>
      <c r="G24" s="146"/>
      <c r="H24" s="146"/>
      <c r="I24" s="156"/>
      <c r="J24" s="145"/>
      <c r="K24" s="145"/>
      <c r="L24" s="143"/>
      <c r="M24" s="143"/>
      <c r="N24" s="143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44" t="s">
        <v>25</v>
      </c>
      <c r="V24" s="144"/>
      <c r="W24" s="146" t="s">
        <v>26</v>
      </c>
      <c r="X24" s="146" t="s">
        <v>27</v>
      </c>
      <c r="Y24" s="141"/>
    </row>
    <row r="25" spans="1:25" ht="28.5" customHeight="1">
      <c r="A25" s="143"/>
      <c r="B25" s="155"/>
      <c r="C25" s="155"/>
      <c r="D25" s="146"/>
      <c r="E25" s="143"/>
      <c r="F25" s="146"/>
      <c r="G25" s="146"/>
      <c r="H25" s="146"/>
      <c r="I25" s="156"/>
      <c r="J25" s="145"/>
      <c r="K25" s="145"/>
      <c r="L25" s="143"/>
      <c r="M25" s="143"/>
      <c r="N25" s="143"/>
      <c r="O25" s="148"/>
      <c r="P25" s="148"/>
      <c r="Q25" s="143"/>
      <c r="R25" s="143"/>
      <c r="S25" s="143"/>
      <c r="T25" s="145"/>
      <c r="U25" s="4" t="s">
        <v>28</v>
      </c>
      <c r="V25" s="4" t="s">
        <v>29</v>
      </c>
      <c r="W25" s="146"/>
      <c r="X25" s="146"/>
      <c r="Y25" s="141"/>
    </row>
    <row r="26" spans="1:25" ht="25.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15">
      <c r="A27" s="5" t="s">
        <v>159</v>
      </c>
      <c r="B27" s="5" t="s">
        <v>31</v>
      </c>
      <c r="C27" s="9">
        <v>2019</v>
      </c>
      <c r="D27" s="9">
        <v>2019</v>
      </c>
      <c r="E27" s="17" t="s">
        <v>160</v>
      </c>
      <c r="F27" s="11" t="s">
        <v>44</v>
      </c>
      <c r="G27" s="12"/>
      <c r="H27" s="11" t="s">
        <v>44</v>
      </c>
      <c r="I27" s="13" t="s">
        <v>161</v>
      </c>
      <c r="J27" s="17" t="s">
        <v>162</v>
      </c>
      <c r="K27" s="15" t="s">
        <v>163</v>
      </c>
      <c r="L27" s="17" t="s">
        <v>164</v>
      </c>
      <c r="M27" s="11" t="s">
        <v>58</v>
      </c>
      <c r="N27" s="11" t="s">
        <v>165</v>
      </c>
      <c r="O27" s="7">
        <v>12</v>
      </c>
      <c r="P27" s="7" t="s">
        <v>44</v>
      </c>
      <c r="Q27" s="4">
        <v>340000</v>
      </c>
      <c r="R27" s="4">
        <v>0</v>
      </c>
      <c r="S27" s="4"/>
      <c r="T27" s="4">
        <v>340000</v>
      </c>
      <c r="U27" s="4">
        <v>0</v>
      </c>
      <c r="V27" s="6"/>
      <c r="W27" s="117"/>
      <c r="X27" s="6"/>
      <c r="Y27" s="8">
        <v>1</v>
      </c>
    </row>
    <row r="28" spans="1:25" ht="30">
      <c r="A28" s="5" t="s">
        <v>166</v>
      </c>
      <c r="B28" s="5" t="s">
        <v>31</v>
      </c>
      <c r="C28" s="9">
        <v>2019</v>
      </c>
      <c r="D28" s="9">
        <v>2019</v>
      </c>
      <c r="E28" s="17" t="s">
        <v>160</v>
      </c>
      <c r="F28" s="11" t="s">
        <v>44</v>
      </c>
      <c r="G28" s="12"/>
      <c r="H28" s="11" t="s">
        <v>44</v>
      </c>
      <c r="I28" s="17" t="s">
        <v>161</v>
      </c>
      <c r="J28" s="17" t="s">
        <v>167</v>
      </c>
      <c r="K28" s="68"/>
      <c r="L28" s="69" t="s">
        <v>168</v>
      </c>
      <c r="M28" s="11" t="s">
        <v>58</v>
      </c>
      <c r="N28" s="11" t="s">
        <v>165</v>
      </c>
      <c r="O28" s="7">
        <v>12</v>
      </c>
      <c r="P28" s="7" t="s">
        <v>44</v>
      </c>
      <c r="Q28" s="4">
        <v>60000</v>
      </c>
      <c r="R28" s="4">
        <v>0</v>
      </c>
      <c r="S28" s="4"/>
      <c r="T28" s="4">
        <v>60000</v>
      </c>
      <c r="U28" s="4">
        <v>0</v>
      </c>
      <c r="V28" s="6"/>
      <c r="W28" s="117"/>
      <c r="X28" s="6"/>
      <c r="Y28" s="8">
        <v>1</v>
      </c>
    </row>
    <row r="29" spans="1:25" ht="30">
      <c r="A29" s="5" t="s">
        <v>169</v>
      </c>
      <c r="B29" s="5" t="s">
        <v>31</v>
      </c>
      <c r="C29" s="9">
        <v>2019</v>
      </c>
      <c r="D29" s="9">
        <v>2019</v>
      </c>
      <c r="E29" s="17" t="s">
        <v>160</v>
      </c>
      <c r="F29" s="11" t="s">
        <v>44</v>
      </c>
      <c r="G29" s="12"/>
      <c r="H29" s="11" t="s">
        <v>44</v>
      </c>
      <c r="I29" s="17" t="s">
        <v>161</v>
      </c>
      <c r="J29" s="17" t="s">
        <v>162</v>
      </c>
      <c r="K29" s="68"/>
      <c r="L29" s="69" t="s">
        <v>170</v>
      </c>
      <c r="M29" s="11" t="s">
        <v>58</v>
      </c>
      <c r="N29" s="11" t="s">
        <v>165</v>
      </c>
      <c r="O29" s="7">
        <v>12</v>
      </c>
      <c r="P29" s="7" t="s">
        <v>44</v>
      </c>
      <c r="Q29" s="4">
        <v>50000</v>
      </c>
      <c r="R29" s="4">
        <v>0</v>
      </c>
      <c r="S29" s="4"/>
      <c r="T29" s="4">
        <v>50000</v>
      </c>
      <c r="U29" s="4">
        <v>0</v>
      </c>
      <c r="V29" s="6"/>
      <c r="W29" s="117"/>
      <c r="X29" s="6"/>
      <c r="Y29" s="8">
        <v>1</v>
      </c>
    </row>
    <row r="30" spans="1:25" ht="30">
      <c r="A30" s="5" t="s">
        <v>171</v>
      </c>
      <c r="B30" s="5" t="s">
        <v>31</v>
      </c>
      <c r="C30" s="9">
        <v>2019</v>
      </c>
      <c r="D30" s="9">
        <v>2019</v>
      </c>
      <c r="E30" s="17" t="s">
        <v>160</v>
      </c>
      <c r="F30" s="11" t="s">
        <v>44</v>
      </c>
      <c r="G30" s="12"/>
      <c r="H30" s="11" t="s">
        <v>44</v>
      </c>
      <c r="I30" s="17" t="s">
        <v>161</v>
      </c>
      <c r="J30" s="17" t="s">
        <v>167</v>
      </c>
      <c r="K30" s="15" t="s">
        <v>172</v>
      </c>
      <c r="L30" s="17" t="s">
        <v>173</v>
      </c>
      <c r="M30" s="11" t="s">
        <v>58</v>
      </c>
      <c r="N30" s="11" t="s">
        <v>165</v>
      </c>
      <c r="O30" s="7">
        <v>12</v>
      </c>
      <c r="P30" s="7" t="s">
        <v>44</v>
      </c>
      <c r="Q30" s="4">
        <v>250000</v>
      </c>
      <c r="R30" s="4">
        <v>0</v>
      </c>
      <c r="S30" s="4"/>
      <c r="T30" s="4">
        <v>250000</v>
      </c>
      <c r="U30" s="4">
        <v>0</v>
      </c>
      <c r="V30" s="6"/>
      <c r="W30" s="117"/>
      <c r="X30" s="6"/>
      <c r="Y30" s="8">
        <v>1</v>
      </c>
    </row>
    <row r="31" spans="1:25" ht="15">
      <c r="A31" s="5" t="s">
        <v>174</v>
      </c>
      <c r="B31" s="5" t="s">
        <v>31</v>
      </c>
      <c r="C31" s="9">
        <v>2019</v>
      </c>
      <c r="D31" s="9">
        <v>2020</v>
      </c>
      <c r="E31" s="17" t="s">
        <v>160</v>
      </c>
      <c r="F31" s="11" t="s">
        <v>44</v>
      </c>
      <c r="G31" s="12"/>
      <c r="H31" s="11" t="s">
        <v>44</v>
      </c>
      <c r="I31" s="17" t="s">
        <v>161</v>
      </c>
      <c r="J31" s="17" t="s">
        <v>167</v>
      </c>
      <c r="K31" s="15" t="s">
        <v>175</v>
      </c>
      <c r="L31" s="17" t="s">
        <v>176</v>
      </c>
      <c r="M31" s="11" t="s">
        <v>58</v>
      </c>
      <c r="N31" s="11" t="s">
        <v>165</v>
      </c>
      <c r="O31" s="7">
        <v>12</v>
      </c>
      <c r="P31" s="7" t="s">
        <v>44</v>
      </c>
      <c r="Q31" s="4">
        <v>140000</v>
      </c>
      <c r="R31" s="4">
        <v>0</v>
      </c>
      <c r="S31" s="4"/>
      <c r="T31" s="4">
        <v>140000</v>
      </c>
      <c r="U31" s="4">
        <v>0</v>
      </c>
      <c r="V31" s="6"/>
      <c r="W31" s="117"/>
      <c r="X31" s="6"/>
      <c r="Y31" s="8">
        <v>1</v>
      </c>
    </row>
    <row r="32" spans="1:25" ht="30">
      <c r="A32" s="5" t="s">
        <v>177</v>
      </c>
      <c r="B32" s="5" t="s">
        <v>31</v>
      </c>
      <c r="C32" s="9">
        <v>2019</v>
      </c>
      <c r="D32" s="9">
        <v>2019</v>
      </c>
      <c r="E32" s="17" t="s">
        <v>178</v>
      </c>
      <c r="F32" s="11" t="s">
        <v>44</v>
      </c>
      <c r="G32" s="12"/>
      <c r="H32" s="11" t="s">
        <v>44</v>
      </c>
      <c r="I32" s="17" t="s">
        <v>161</v>
      </c>
      <c r="J32" s="17" t="s">
        <v>167</v>
      </c>
      <c r="K32" s="15" t="s">
        <v>179</v>
      </c>
      <c r="L32" s="17" t="s">
        <v>180</v>
      </c>
      <c r="M32" s="11" t="s">
        <v>58</v>
      </c>
      <c r="N32" s="11" t="s">
        <v>165</v>
      </c>
      <c r="O32" s="7">
        <v>12</v>
      </c>
      <c r="P32" s="59" t="s">
        <v>44</v>
      </c>
      <c r="Q32" s="4">
        <v>80000</v>
      </c>
      <c r="R32" s="4">
        <v>0</v>
      </c>
      <c r="S32" s="4"/>
      <c r="T32" s="4">
        <v>80000</v>
      </c>
      <c r="U32" s="4">
        <v>0</v>
      </c>
      <c r="V32" s="12"/>
      <c r="W32" s="117"/>
      <c r="X32" s="12"/>
      <c r="Y32" s="8">
        <v>1</v>
      </c>
    </row>
    <row r="33" spans="1:25" ht="27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21"/>
      <c r="L33" s="12"/>
      <c r="M33" s="12"/>
      <c r="N33" s="12"/>
      <c r="O33" s="12"/>
      <c r="P33" s="12"/>
      <c r="Q33" s="22">
        <f>SUM(Q27:Q32)</f>
        <v>920000</v>
      </c>
      <c r="R33" s="22">
        <f>SUM(R27:R32)</f>
        <v>0</v>
      </c>
      <c r="S33" s="22"/>
      <c r="T33" s="22">
        <f>SUM(T27:T32)</f>
        <v>920000</v>
      </c>
      <c r="U33" s="22">
        <f>SUM(U27:U32)</f>
        <v>0</v>
      </c>
      <c r="V33" s="12"/>
      <c r="W33" s="12"/>
      <c r="X33" s="12"/>
      <c r="Y33" s="12"/>
    </row>
    <row r="34" spans="1:25">
      <c r="A34" s="159" t="s">
        <v>77</v>
      </c>
      <c r="B34" s="159"/>
      <c r="C34" s="15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25">
      <c r="A35" s="23" t="s">
        <v>78</v>
      </c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X35" s="24" t="s">
        <v>79</v>
      </c>
    </row>
    <row r="36" spans="1:25">
      <c r="A36" s="180" t="s">
        <v>80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Q36" s="24"/>
      <c r="X36" s="24" t="s">
        <v>81</v>
      </c>
    </row>
    <row r="37" spans="1:25" ht="12.75" customHeight="1">
      <c r="A37" s="182" t="s">
        <v>82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Q37" s="24"/>
      <c r="Y37" s="24"/>
    </row>
    <row r="38" spans="1:25" ht="12.75" customHeight="1">
      <c r="A38" s="174" t="s">
        <v>83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Y38" s="24"/>
    </row>
    <row r="39" spans="1:25" ht="12.75" customHeight="1">
      <c r="A39" s="181" t="s">
        <v>84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</row>
    <row r="40" spans="1:25" ht="12.75" customHeight="1">
      <c r="A40" s="180" t="s">
        <v>85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25"/>
    </row>
    <row r="41" spans="1:25" ht="12.75" customHeight="1">
      <c r="A41" s="180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25" ht="12.75" customHeight="1">
      <c r="A42" s="180" t="s">
        <v>87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</row>
    <row r="43" spans="1:25" ht="12.75" customHeight="1">
      <c r="A43" s="180" t="s">
        <v>88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</row>
    <row r="44" spans="1:25" ht="12" customHeight="1">
      <c r="A44" s="180" t="s">
        <v>89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</row>
    <row r="45" spans="1:25" ht="12.75" customHeight="1">
      <c r="A45" s="180" t="s">
        <v>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pans="1:25" s="26" customFormat="1" ht="12.75" customHeight="1">
      <c r="A46" s="180" t="s">
        <v>91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1"/>
      <c r="Q46" s="1"/>
      <c r="R46" s="1"/>
      <c r="S46" s="1"/>
      <c r="T46" s="1"/>
      <c r="U46" s="1"/>
      <c r="V46" s="1"/>
      <c r="W46" s="1"/>
      <c r="X46" s="1"/>
    </row>
    <row r="47" spans="1:25" s="26" customFormat="1" ht="12.7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P47" s="1"/>
      <c r="Q47" s="1"/>
      <c r="R47" s="1"/>
      <c r="S47" s="1"/>
      <c r="T47" s="1"/>
      <c r="U47" s="1"/>
      <c r="V47" s="1"/>
      <c r="W47" s="1"/>
      <c r="X47" s="1"/>
    </row>
    <row r="48" spans="1:25" s="26" customFormat="1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>
      <c r="A49" s="28" t="s">
        <v>38</v>
      </c>
    </row>
    <row r="50" spans="1:24" ht="12.75" customHeight="1">
      <c r="A50" s="178" t="s">
        <v>92</v>
      </c>
      <c r="B50" s="178"/>
      <c r="J50" s="29"/>
    </row>
    <row r="51" spans="1:24">
      <c r="A51" s="178" t="s">
        <v>93</v>
      </c>
      <c r="B51" s="178"/>
    </row>
    <row r="52" spans="1:24" ht="12.75" customHeight="1">
      <c r="A52" s="178" t="s">
        <v>94</v>
      </c>
      <c r="B52" s="178"/>
    </row>
    <row r="53" spans="1:24" ht="12.75" customHeight="1"/>
    <row r="54" spans="1:24" ht="12.75" customHeight="1">
      <c r="A54" s="30" t="s">
        <v>41</v>
      </c>
      <c r="B54" s="26"/>
      <c r="C54" s="26"/>
      <c r="D54" s="26"/>
      <c r="W54" s="26"/>
      <c r="X54" s="26"/>
    </row>
    <row r="55" spans="1:24" s="26" customFormat="1" ht="14.25" customHeight="1">
      <c r="A55" s="158" t="s">
        <v>95</v>
      </c>
      <c r="B55" s="158"/>
      <c r="C55" s="158"/>
      <c r="D55" s="158"/>
      <c r="E55" s="158"/>
      <c r="F55" s="27"/>
      <c r="G55" s="27"/>
      <c r="H55" s="27"/>
      <c r="I55" s="27"/>
      <c r="J55" s="27"/>
      <c r="K55" s="27"/>
      <c r="L55" s="27"/>
      <c r="M55" s="2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158" t="s">
        <v>96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spans="1:24" ht="14.25" customHeight="1">
      <c r="A57" s="158" t="s">
        <v>97</v>
      </c>
      <c r="B57" s="158"/>
      <c r="C57" s="158"/>
      <c r="D57" s="158"/>
      <c r="E57" s="158"/>
      <c r="F57" s="158"/>
      <c r="J57" s="29"/>
    </row>
    <row r="58" spans="1:24" ht="14.25" customHeight="1">
      <c r="A58" s="158" t="s">
        <v>98</v>
      </c>
      <c r="B58" s="158"/>
      <c r="C58" s="158"/>
      <c r="D58" s="158"/>
      <c r="E58" s="158"/>
      <c r="F58" s="158"/>
    </row>
    <row r="59" spans="1:24" ht="14.25" customHeight="1">
      <c r="A59" s="158" t="s">
        <v>99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</row>
    <row r="61" spans="1:24">
      <c r="A61" s="30" t="s">
        <v>100</v>
      </c>
    </row>
    <row r="62" spans="1:24" ht="12.75" customHeight="1">
      <c r="A62" s="25" t="s">
        <v>101</v>
      </c>
      <c r="B62" s="25"/>
    </row>
    <row r="63" spans="1:24">
      <c r="A63" s="1" t="s">
        <v>102</v>
      </c>
    </row>
    <row r="64" spans="1:24">
      <c r="A64" s="1" t="s">
        <v>103</v>
      </c>
    </row>
    <row r="65" spans="1:2">
      <c r="A65" s="1" t="s">
        <v>104</v>
      </c>
    </row>
    <row r="66" spans="1:2" ht="13.5" customHeight="1">
      <c r="A66" s="178" t="s">
        <v>105</v>
      </c>
      <c r="B66" s="178"/>
    </row>
    <row r="67" spans="1:2">
      <c r="A67" s="1" t="s">
        <v>106</v>
      </c>
    </row>
    <row r="68" spans="1:2">
      <c r="A68" s="1" t="s">
        <v>107</v>
      </c>
    </row>
    <row r="69" spans="1:2">
      <c r="A69" s="1" t="s">
        <v>108</v>
      </c>
    </row>
    <row r="70" spans="1:2">
      <c r="A70" s="1" t="s">
        <v>109</v>
      </c>
    </row>
    <row r="71" spans="1:2">
      <c r="A71" s="1" t="s">
        <v>110</v>
      </c>
    </row>
  </sheetData>
  <mergeCells count="59">
    <mergeCell ref="A51:B51"/>
    <mergeCell ref="A66:B66"/>
    <mergeCell ref="A1:F1"/>
    <mergeCell ref="A2:F2"/>
    <mergeCell ref="A3:D3"/>
    <mergeCell ref="A4:D4"/>
    <mergeCell ref="A6:A8"/>
    <mergeCell ref="B6:D6"/>
    <mergeCell ref="B7:C7"/>
    <mergeCell ref="D7:D8"/>
    <mergeCell ref="A52:B52"/>
    <mergeCell ref="A55:E55"/>
    <mergeCell ref="A56:N56"/>
    <mergeCell ref="A57:F57"/>
    <mergeCell ref="A58:F58"/>
    <mergeCell ref="A59:O59"/>
    <mergeCell ref="A42:N42"/>
    <mergeCell ref="A45:N45"/>
    <mergeCell ref="A46:N46"/>
    <mergeCell ref="A47:N47"/>
    <mergeCell ref="A50:B50"/>
    <mergeCell ref="A44:N44"/>
    <mergeCell ref="A43:N43"/>
    <mergeCell ref="A38:T38"/>
    <mergeCell ref="A39:M39"/>
    <mergeCell ref="A40:K40"/>
    <mergeCell ref="A41:K41"/>
    <mergeCell ref="T24:T25"/>
    <mergeCell ref="A37:O37"/>
    <mergeCell ref="X24:X25"/>
    <mergeCell ref="A34:L34"/>
    <mergeCell ref="A36:L36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workbookViewId="0">
      <selection sqref="A1:F1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4.42578125" style="1" customWidth="1"/>
    <col min="4" max="5" width="15.8554687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546875" style="1" customWidth="1"/>
    <col min="10" max="10" width="14.42578125" style="1" customWidth="1"/>
    <col min="11" max="11" width="12.7109375" style="1" customWidth="1"/>
    <col min="12" max="12" width="16.85546875" style="1" customWidth="1"/>
    <col min="13" max="13" width="12.42578125" style="1" customWidth="1"/>
    <col min="14" max="14" width="17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9.140625" style="1"/>
    <col min="257" max="257" width="30.7109375" style="1" customWidth="1"/>
    <col min="258" max="258" width="17.7109375" style="1" customWidth="1"/>
    <col min="259" max="259" width="14.42578125" style="1" customWidth="1"/>
    <col min="260" max="261" width="15.85546875" style="1" customWidth="1"/>
    <col min="262" max="262" width="17.140625" style="1" customWidth="1"/>
    <col min="263" max="263" width="13.140625" style="1" customWidth="1"/>
    <col min="264" max="264" width="12.140625" style="1" customWidth="1"/>
    <col min="265" max="265" width="12.85546875" style="1" customWidth="1"/>
    <col min="266" max="266" width="14.42578125" style="1" customWidth="1"/>
    <col min="267" max="267" width="12.7109375" style="1" customWidth="1"/>
    <col min="268" max="268" width="16.85546875" style="1" customWidth="1"/>
    <col min="269" max="269" width="12.42578125" style="1" customWidth="1"/>
    <col min="270" max="270" width="17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9.140625" style="1"/>
    <col min="513" max="513" width="30.7109375" style="1" customWidth="1"/>
    <col min="514" max="514" width="17.7109375" style="1" customWidth="1"/>
    <col min="515" max="515" width="14.42578125" style="1" customWidth="1"/>
    <col min="516" max="517" width="15.85546875" style="1" customWidth="1"/>
    <col min="518" max="518" width="17.140625" style="1" customWidth="1"/>
    <col min="519" max="519" width="13.140625" style="1" customWidth="1"/>
    <col min="520" max="520" width="12.140625" style="1" customWidth="1"/>
    <col min="521" max="521" width="12.85546875" style="1" customWidth="1"/>
    <col min="522" max="522" width="14.42578125" style="1" customWidth="1"/>
    <col min="523" max="523" width="12.7109375" style="1" customWidth="1"/>
    <col min="524" max="524" width="16.85546875" style="1" customWidth="1"/>
    <col min="525" max="525" width="12.42578125" style="1" customWidth="1"/>
    <col min="526" max="526" width="17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9.140625" style="1"/>
    <col min="769" max="769" width="30.7109375" style="1" customWidth="1"/>
    <col min="770" max="770" width="17.7109375" style="1" customWidth="1"/>
    <col min="771" max="771" width="14.42578125" style="1" customWidth="1"/>
    <col min="772" max="773" width="15.85546875" style="1" customWidth="1"/>
    <col min="774" max="774" width="17.140625" style="1" customWidth="1"/>
    <col min="775" max="775" width="13.140625" style="1" customWidth="1"/>
    <col min="776" max="776" width="12.140625" style="1" customWidth="1"/>
    <col min="777" max="777" width="12.85546875" style="1" customWidth="1"/>
    <col min="778" max="778" width="14.42578125" style="1" customWidth="1"/>
    <col min="779" max="779" width="12.7109375" style="1" customWidth="1"/>
    <col min="780" max="780" width="16.85546875" style="1" customWidth="1"/>
    <col min="781" max="781" width="12.42578125" style="1" customWidth="1"/>
    <col min="782" max="782" width="17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9.140625" style="1"/>
    <col min="1025" max="1025" width="30.7109375" style="1" customWidth="1"/>
    <col min="1026" max="1026" width="17.7109375" style="1" customWidth="1"/>
    <col min="1027" max="1027" width="14.42578125" style="1" customWidth="1"/>
    <col min="1028" max="1029" width="15.85546875" style="1" customWidth="1"/>
    <col min="1030" max="1030" width="17.140625" style="1" customWidth="1"/>
    <col min="1031" max="1031" width="13.140625" style="1" customWidth="1"/>
    <col min="1032" max="1032" width="12.140625" style="1" customWidth="1"/>
    <col min="1033" max="1033" width="12.85546875" style="1" customWidth="1"/>
    <col min="1034" max="1034" width="14.42578125" style="1" customWidth="1"/>
    <col min="1035" max="1035" width="12.7109375" style="1" customWidth="1"/>
    <col min="1036" max="1036" width="16.85546875" style="1" customWidth="1"/>
    <col min="1037" max="1037" width="12.42578125" style="1" customWidth="1"/>
    <col min="1038" max="1038" width="17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9.140625" style="1"/>
    <col min="1281" max="1281" width="30.7109375" style="1" customWidth="1"/>
    <col min="1282" max="1282" width="17.7109375" style="1" customWidth="1"/>
    <col min="1283" max="1283" width="14.42578125" style="1" customWidth="1"/>
    <col min="1284" max="1285" width="15.85546875" style="1" customWidth="1"/>
    <col min="1286" max="1286" width="17.140625" style="1" customWidth="1"/>
    <col min="1287" max="1287" width="13.140625" style="1" customWidth="1"/>
    <col min="1288" max="1288" width="12.140625" style="1" customWidth="1"/>
    <col min="1289" max="1289" width="12.85546875" style="1" customWidth="1"/>
    <col min="1290" max="1290" width="14.42578125" style="1" customWidth="1"/>
    <col min="1291" max="1291" width="12.7109375" style="1" customWidth="1"/>
    <col min="1292" max="1292" width="16.85546875" style="1" customWidth="1"/>
    <col min="1293" max="1293" width="12.42578125" style="1" customWidth="1"/>
    <col min="1294" max="1294" width="17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9.140625" style="1"/>
    <col min="1537" max="1537" width="30.7109375" style="1" customWidth="1"/>
    <col min="1538" max="1538" width="17.7109375" style="1" customWidth="1"/>
    <col min="1539" max="1539" width="14.42578125" style="1" customWidth="1"/>
    <col min="1540" max="1541" width="15.85546875" style="1" customWidth="1"/>
    <col min="1542" max="1542" width="17.140625" style="1" customWidth="1"/>
    <col min="1543" max="1543" width="13.140625" style="1" customWidth="1"/>
    <col min="1544" max="1544" width="12.140625" style="1" customWidth="1"/>
    <col min="1545" max="1545" width="12.85546875" style="1" customWidth="1"/>
    <col min="1546" max="1546" width="14.42578125" style="1" customWidth="1"/>
    <col min="1547" max="1547" width="12.7109375" style="1" customWidth="1"/>
    <col min="1548" max="1548" width="16.85546875" style="1" customWidth="1"/>
    <col min="1549" max="1549" width="12.42578125" style="1" customWidth="1"/>
    <col min="1550" max="1550" width="17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9.140625" style="1"/>
    <col min="1793" max="1793" width="30.7109375" style="1" customWidth="1"/>
    <col min="1794" max="1794" width="17.7109375" style="1" customWidth="1"/>
    <col min="1795" max="1795" width="14.42578125" style="1" customWidth="1"/>
    <col min="1796" max="1797" width="15.85546875" style="1" customWidth="1"/>
    <col min="1798" max="1798" width="17.140625" style="1" customWidth="1"/>
    <col min="1799" max="1799" width="13.140625" style="1" customWidth="1"/>
    <col min="1800" max="1800" width="12.140625" style="1" customWidth="1"/>
    <col min="1801" max="1801" width="12.85546875" style="1" customWidth="1"/>
    <col min="1802" max="1802" width="14.42578125" style="1" customWidth="1"/>
    <col min="1803" max="1803" width="12.7109375" style="1" customWidth="1"/>
    <col min="1804" max="1804" width="16.85546875" style="1" customWidth="1"/>
    <col min="1805" max="1805" width="12.42578125" style="1" customWidth="1"/>
    <col min="1806" max="1806" width="17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9.140625" style="1"/>
    <col min="2049" max="2049" width="30.7109375" style="1" customWidth="1"/>
    <col min="2050" max="2050" width="17.7109375" style="1" customWidth="1"/>
    <col min="2051" max="2051" width="14.42578125" style="1" customWidth="1"/>
    <col min="2052" max="2053" width="15.85546875" style="1" customWidth="1"/>
    <col min="2054" max="2054" width="17.140625" style="1" customWidth="1"/>
    <col min="2055" max="2055" width="13.140625" style="1" customWidth="1"/>
    <col min="2056" max="2056" width="12.140625" style="1" customWidth="1"/>
    <col min="2057" max="2057" width="12.85546875" style="1" customWidth="1"/>
    <col min="2058" max="2058" width="14.42578125" style="1" customWidth="1"/>
    <col min="2059" max="2059" width="12.7109375" style="1" customWidth="1"/>
    <col min="2060" max="2060" width="16.85546875" style="1" customWidth="1"/>
    <col min="2061" max="2061" width="12.42578125" style="1" customWidth="1"/>
    <col min="2062" max="2062" width="17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9.140625" style="1"/>
    <col min="2305" max="2305" width="30.7109375" style="1" customWidth="1"/>
    <col min="2306" max="2306" width="17.7109375" style="1" customWidth="1"/>
    <col min="2307" max="2307" width="14.42578125" style="1" customWidth="1"/>
    <col min="2308" max="2309" width="15.85546875" style="1" customWidth="1"/>
    <col min="2310" max="2310" width="17.140625" style="1" customWidth="1"/>
    <col min="2311" max="2311" width="13.140625" style="1" customWidth="1"/>
    <col min="2312" max="2312" width="12.140625" style="1" customWidth="1"/>
    <col min="2313" max="2313" width="12.85546875" style="1" customWidth="1"/>
    <col min="2314" max="2314" width="14.42578125" style="1" customWidth="1"/>
    <col min="2315" max="2315" width="12.7109375" style="1" customWidth="1"/>
    <col min="2316" max="2316" width="16.85546875" style="1" customWidth="1"/>
    <col min="2317" max="2317" width="12.42578125" style="1" customWidth="1"/>
    <col min="2318" max="2318" width="17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9.140625" style="1"/>
    <col min="2561" max="2561" width="30.7109375" style="1" customWidth="1"/>
    <col min="2562" max="2562" width="17.7109375" style="1" customWidth="1"/>
    <col min="2563" max="2563" width="14.42578125" style="1" customWidth="1"/>
    <col min="2564" max="2565" width="15.85546875" style="1" customWidth="1"/>
    <col min="2566" max="2566" width="17.140625" style="1" customWidth="1"/>
    <col min="2567" max="2567" width="13.140625" style="1" customWidth="1"/>
    <col min="2568" max="2568" width="12.140625" style="1" customWidth="1"/>
    <col min="2569" max="2569" width="12.85546875" style="1" customWidth="1"/>
    <col min="2570" max="2570" width="14.42578125" style="1" customWidth="1"/>
    <col min="2571" max="2571" width="12.7109375" style="1" customWidth="1"/>
    <col min="2572" max="2572" width="16.85546875" style="1" customWidth="1"/>
    <col min="2573" max="2573" width="12.42578125" style="1" customWidth="1"/>
    <col min="2574" max="2574" width="17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9.140625" style="1"/>
    <col min="2817" max="2817" width="30.7109375" style="1" customWidth="1"/>
    <col min="2818" max="2818" width="17.7109375" style="1" customWidth="1"/>
    <col min="2819" max="2819" width="14.42578125" style="1" customWidth="1"/>
    <col min="2820" max="2821" width="15.85546875" style="1" customWidth="1"/>
    <col min="2822" max="2822" width="17.140625" style="1" customWidth="1"/>
    <col min="2823" max="2823" width="13.140625" style="1" customWidth="1"/>
    <col min="2824" max="2824" width="12.140625" style="1" customWidth="1"/>
    <col min="2825" max="2825" width="12.85546875" style="1" customWidth="1"/>
    <col min="2826" max="2826" width="14.42578125" style="1" customWidth="1"/>
    <col min="2827" max="2827" width="12.7109375" style="1" customWidth="1"/>
    <col min="2828" max="2828" width="16.85546875" style="1" customWidth="1"/>
    <col min="2829" max="2829" width="12.42578125" style="1" customWidth="1"/>
    <col min="2830" max="2830" width="17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9.140625" style="1"/>
    <col min="3073" max="3073" width="30.7109375" style="1" customWidth="1"/>
    <col min="3074" max="3074" width="17.7109375" style="1" customWidth="1"/>
    <col min="3075" max="3075" width="14.42578125" style="1" customWidth="1"/>
    <col min="3076" max="3077" width="15.85546875" style="1" customWidth="1"/>
    <col min="3078" max="3078" width="17.140625" style="1" customWidth="1"/>
    <col min="3079" max="3079" width="13.140625" style="1" customWidth="1"/>
    <col min="3080" max="3080" width="12.140625" style="1" customWidth="1"/>
    <col min="3081" max="3081" width="12.85546875" style="1" customWidth="1"/>
    <col min="3082" max="3082" width="14.42578125" style="1" customWidth="1"/>
    <col min="3083" max="3083" width="12.7109375" style="1" customWidth="1"/>
    <col min="3084" max="3084" width="16.85546875" style="1" customWidth="1"/>
    <col min="3085" max="3085" width="12.42578125" style="1" customWidth="1"/>
    <col min="3086" max="3086" width="17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9.140625" style="1"/>
    <col min="3329" max="3329" width="30.7109375" style="1" customWidth="1"/>
    <col min="3330" max="3330" width="17.7109375" style="1" customWidth="1"/>
    <col min="3331" max="3331" width="14.42578125" style="1" customWidth="1"/>
    <col min="3332" max="3333" width="15.85546875" style="1" customWidth="1"/>
    <col min="3334" max="3334" width="17.140625" style="1" customWidth="1"/>
    <col min="3335" max="3335" width="13.140625" style="1" customWidth="1"/>
    <col min="3336" max="3336" width="12.140625" style="1" customWidth="1"/>
    <col min="3337" max="3337" width="12.85546875" style="1" customWidth="1"/>
    <col min="3338" max="3338" width="14.42578125" style="1" customWidth="1"/>
    <col min="3339" max="3339" width="12.7109375" style="1" customWidth="1"/>
    <col min="3340" max="3340" width="16.85546875" style="1" customWidth="1"/>
    <col min="3341" max="3341" width="12.42578125" style="1" customWidth="1"/>
    <col min="3342" max="3342" width="17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9.140625" style="1"/>
    <col min="3585" max="3585" width="30.7109375" style="1" customWidth="1"/>
    <col min="3586" max="3586" width="17.7109375" style="1" customWidth="1"/>
    <col min="3587" max="3587" width="14.42578125" style="1" customWidth="1"/>
    <col min="3588" max="3589" width="15.85546875" style="1" customWidth="1"/>
    <col min="3590" max="3590" width="17.140625" style="1" customWidth="1"/>
    <col min="3591" max="3591" width="13.140625" style="1" customWidth="1"/>
    <col min="3592" max="3592" width="12.140625" style="1" customWidth="1"/>
    <col min="3593" max="3593" width="12.85546875" style="1" customWidth="1"/>
    <col min="3594" max="3594" width="14.42578125" style="1" customWidth="1"/>
    <col min="3595" max="3595" width="12.7109375" style="1" customWidth="1"/>
    <col min="3596" max="3596" width="16.85546875" style="1" customWidth="1"/>
    <col min="3597" max="3597" width="12.42578125" style="1" customWidth="1"/>
    <col min="3598" max="3598" width="17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9.140625" style="1"/>
    <col min="3841" max="3841" width="30.7109375" style="1" customWidth="1"/>
    <col min="3842" max="3842" width="17.7109375" style="1" customWidth="1"/>
    <col min="3843" max="3843" width="14.42578125" style="1" customWidth="1"/>
    <col min="3844" max="3845" width="15.85546875" style="1" customWidth="1"/>
    <col min="3846" max="3846" width="17.140625" style="1" customWidth="1"/>
    <col min="3847" max="3847" width="13.140625" style="1" customWidth="1"/>
    <col min="3848" max="3848" width="12.140625" style="1" customWidth="1"/>
    <col min="3849" max="3849" width="12.85546875" style="1" customWidth="1"/>
    <col min="3850" max="3850" width="14.42578125" style="1" customWidth="1"/>
    <col min="3851" max="3851" width="12.7109375" style="1" customWidth="1"/>
    <col min="3852" max="3852" width="16.85546875" style="1" customWidth="1"/>
    <col min="3853" max="3853" width="12.42578125" style="1" customWidth="1"/>
    <col min="3854" max="3854" width="17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9.140625" style="1"/>
    <col min="4097" max="4097" width="30.7109375" style="1" customWidth="1"/>
    <col min="4098" max="4098" width="17.7109375" style="1" customWidth="1"/>
    <col min="4099" max="4099" width="14.42578125" style="1" customWidth="1"/>
    <col min="4100" max="4101" width="15.85546875" style="1" customWidth="1"/>
    <col min="4102" max="4102" width="17.140625" style="1" customWidth="1"/>
    <col min="4103" max="4103" width="13.140625" style="1" customWidth="1"/>
    <col min="4104" max="4104" width="12.140625" style="1" customWidth="1"/>
    <col min="4105" max="4105" width="12.85546875" style="1" customWidth="1"/>
    <col min="4106" max="4106" width="14.42578125" style="1" customWidth="1"/>
    <col min="4107" max="4107" width="12.7109375" style="1" customWidth="1"/>
    <col min="4108" max="4108" width="16.85546875" style="1" customWidth="1"/>
    <col min="4109" max="4109" width="12.42578125" style="1" customWidth="1"/>
    <col min="4110" max="4110" width="17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9.140625" style="1"/>
    <col min="4353" max="4353" width="30.7109375" style="1" customWidth="1"/>
    <col min="4354" max="4354" width="17.7109375" style="1" customWidth="1"/>
    <col min="4355" max="4355" width="14.42578125" style="1" customWidth="1"/>
    <col min="4356" max="4357" width="15.85546875" style="1" customWidth="1"/>
    <col min="4358" max="4358" width="17.140625" style="1" customWidth="1"/>
    <col min="4359" max="4359" width="13.140625" style="1" customWidth="1"/>
    <col min="4360" max="4360" width="12.140625" style="1" customWidth="1"/>
    <col min="4361" max="4361" width="12.85546875" style="1" customWidth="1"/>
    <col min="4362" max="4362" width="14.42578125" style="1" customWidth="1"/>
    <col min="4363" max="4363" width="12.7109375" style="1" customWidth="1"/>
    <col min="4364" max="4364" width="16.85546875" style="1" customWidth="1"/>
    <col min="4365" max="4365" width="12.42578125" style="1" customWidth="1"/>
    <col min="4366" max="4366" width="17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9.140625" style="1"/>
    <col min="4609" max="4609" width="30.7109375" style="1" customWidth="1"/>
    <col min="4610" max="4610" width="17.7109375" style="1" customWidth="1"/>
    <col min="4611" max="4611" width="14.42578125" style="1" customWidth="1"/>
    <col min="4612" max="4613" width="15.85546875" style="1" customWidth="1"/>
    <col min="4614" max="4614" width="17.140625" style="1" customWidth="1"/>
    <col min="4615" max="4615" width="13.140625" style="1" customWidth="1"/>
    <col min="4616" max="4616" width="12.140625" style="1" customWidth="1"/>
    <col min="4617" max="4617" width="12.85546875" style="1" customWidth="1"/>
    <col min="4618" max="4618" width="14.42578125" style="1" customWidth="1"/>
    <col min="4619" max="4619" width="12.7109375" style="1" customWidth="1"/>
    <col min="4620" max="4620" width="16.85546875" style="1" customWidth="1"/>
    <col min="4621" max="4621" width="12.42578125" style="1" customWidth="1"/>
    <col min="4622" max="4622" width="17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9.140625" style="1"/>
    <col min="4865" max="4865" width="30.7109375" style="1" customWidth="1"/>
    <col min="4866" max="4866" width="17.7109375" style="1" customWidth="1"/>
    <col min="4867" max="4867" width="14.42578125" style="1" customWidth="1"/>
    <col min="4868" max="4869" width="15.85546875" style="1" customWidth="1"/>
    <col min="4870" max="4870" width="17.140625" style="1" customWidth="1"/>
    <col min="4871" max="4871" width="13.140625" style="1" customWidth="1"/>
    <col min="4872" max="4872" width="12.140625" style="1" customWidth="1"/>
    <col min="4873" max="4873" width="12.85546875" style="1" customWidth="1"/>
    <col min="4874" max="4874" width="14.42578125" style="1" customWidth="1"/>
    <col min="4875" max="4875" width="12.7109375" style="1" customWidth="1"/>
    <col min="4876" max="4876" width="16.85546875" style="1" customWidth="1"/>
    <col min="4877" max="4877" width="12.42578125" style="1" customWidth="1"/>
    <col min="4878" max="4878" width="17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9.140625" style="1"/>
    <col min="5121" max="5121" width="30.7109375" style="1" customWidth="1"/>
    <col min="5122" max="5122" width="17.7109375" style="1" customWidth="1"/>
    <col min="5123" max="5123" width="14.42578125" style="1" customWidth="1"/>
    <col min="5124" max="5125" width="15.85546875" style="1" customWidth="1"/>
    <col min="5126" max="5126" width="17.140625" style="1" customWidth="1"/>
    <col min="5127" max="5127" width="13.140625" style="1" customWidth="1"/>
    <col min="5128" max="5128" width="12.140625" style="1" customWidth="1"/>
    <col min="5129" max="5129" width="12.85546875" style="1" customWidth="1"/>
    <col min="5130" max="5130" width="14.42578125" style="1" customWidth="1"/>
    <col min="5131" max="5131" width="12.7109375" style="1" customWidth="1"/>
    <col min="5132" max="5132" width="16.85546875" style="1" customWidth="1"/>
    <col min="5133" max="5133" width="12.42578125" style="1" customWidth="1"/>
    <col min="5134" max="5134" width="17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9.140625" style="1"/>
    <col min="5377" max="5377" width="30.7109375" style="1" customWidth="1"/>
    <col min="5378" max="5378" width="17.7109375" style="1" customWidth="1"/>
    <col min="5379" max="5379" width="14.42578125" style="1" customWidth="1"/>
    <col min="5380" max="5381" width="15.85546875" style="1" customWidth="1"/>
    <col min="5382" max="5382" width="17.140625" style="1" customWidth="1"/>
    <col min="5383" max="5383" width="13.140625" style="1" customWidth="1"/>
    <col min="5384" max="5384" width="12.140625" style="1" customWidth="1"/>
    <col min="5385" max="5385" width="12.85546875" style="1" customWidth="1"/>
    <col min="5386" max="5386" width="14.42578125" style="1" customWidth="1"/>
    <col min="5387" max="5387" width="12.7109375" style="1" customWidth="1"/>
    <col min="5388" max="5388" width="16.85546875" style="1" customWidth="1"/>
    <col min="5389" max="5389" width="12.42578125" style="1" customWidth="1"/>
    <col min="5390" max="5390" width="17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9.140625" style="1"/>
    <col min="5633" max="5633" width="30.7109375" style="1" customWidth="1"/>
    <col min="5634" max="5634" width="17.7109375" style="1" customWidth="1"/>
    <col min="5635" max="5635" width="14.42578125" style="1" customWidth="1"/>
    <col min="5636" max="5637" width="15.85546875" style="1" customWidth="1"/>
    <col min="5638" max="5638" width="17.140625" style="1" customWidth="1"/>
    <col min="5639" max="5639" width="13.140625" style="1" customWidth="1"/>
    <col min="5640" max="5640" width="12.140625" style="1" customWidth="1"/>
    <col min="5641" max="5641" width="12.85546875" style="1" customWidth="1"/>
    <col min="5642" max="5642" width="14.42578125" style="1" customWidth="1"/>
    <col min="5643" max="5643" width="12.7109375" style="1" customWidth="1"/>
    <col min="5644" max="5644" width="16.85546875" style="1" customWidth="1"/>
    <col min="5645" max="5645" width="12.42578125" style="1" customWidth="1"/>
    <col min="5646" max="5646" width="17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9.140625" style="1"/>
    <col min="5889" max="5889" width="30.7109375" style="1" customWidth="1"/>
    <col min="5890" max="5890" width="17.7109375" style="1" customWidth="1"/>
    <col min="5891" max="5891" width="14.42578125" style="1" customWidth="1"/>
    <col min="5892" max="5893" width="15.85546875" style="1" customWidth="1"/>
    <col min="5894" max="5894" width="17.140625" style="1" customWidth="1"/>
    <col min="5895" max="5895" width="13.140625" style="1" customWidth="1"/>
    <col min="5896" max="5896" width="12.140625" style="1" customWidth="1"/>
    <col min="5897" max="5897" width="12.85546875" style="1" customWidth="1"/>
    <col min="5898" max="5898" width="14.42578125" style="1" customWidth="1"/>
    <col min="5899" max="5899" width="12.7109375" style="1" customWidth="1"/>
    <col min="5900" max="5900" width="16.85546875" style="1" customWidth="1"/>
    <col min="5901" max="5901" width="12.42578125" style="1" customWidth="1"/>
    <col min="5902" max="5902" width="17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9.140625" style="1"/>
    <col min="6145" max="6145" width="30.7109375" style="1" customWidth="1"/>
    <col min="6146" max="6146" width="17.7109375" style="1" customWidth="1"/>
    <col min="6147" max="6147" width="14.42578125" style="1" customWidth="1"/>
    <col min="6148" max="6149" width="15.85546875" style="1" customWidth="1"/>
    <col min="6150" max="6150" width="17.140625" style="1" customWidth="1"/>
    <col min="6151" max="6151" width="13.140625" style="1" customWidth="1"/>
    <col min="6152" max="6152" width="12.140625" style="1" customWidth="1"/>
    <col min="6153" max="6153" width="12.85546875" style="1" customWidth="1"/>
    <col min="6154" max="6154" width="14.42578125" style="1" customWidth="1"/>
    <col min="6155" max="6155" width="12.7109375" style="1" customWidth="1"/>
    <col min="6156" max="6156" width="16.85546875" style="1" customWidth="1"/>
    <col min="6157" max="6157" width="12.42578125" style="1" customWidth="1"/>
    <col min="6158" max="6158" width="17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9.140625" style="1"/>
    <col min="6401" max="6401" width="30.7109375" style="1" customWidth="1"/>
    <col min="6402" max="6402" width="17.7109375" style="1" customWidth="1"/>
    <col min="6403" max="6403" width="14.42578125" style="1" customWidth="1"/>
    <col min="6404" max="6405" width="15.85546875" style="1" customWidth="1"/>
    <col min="6406" max="6406" width="17.140625" style="1" customWidth="1"/>
    <col min="6407" max="6407" width="13.140625" style="1" customWidth="1"/>
    <col min="6408" max="6408" width="12.140625" style="1" customWidth="1"/>
    <col min="6409" max="6409" width="12.85546875" style="1" customWidth="1"/>
    <col min="6410" max="6410" width="14.42578125" style="1" customWidth="1"/>
    <col min="6411" max="6411" width="12.7109375" style="1" customWidth="1"/>
    <col min="6412" max="6412" width="16.85546875" style="1" customWidth="1"/>
    <col min="6413" max="6413" width="12.42578125" style="1" customWidth="1"/>
    <col min="6414" max="6414" width="17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9.140625" style="1"/>
    <col min="6657" max="6657" width="30.7109375" style="1" customWidth="1"/>
    <col min="6658" max="6658" width="17.7109375" style="1" customWidth="1"/>
    <col min="6659" max="6659" width="14.42578125" style="1" customWidth="1"/>
    <col min="6660" max="6661" width="15.85546875" style="1" customWidth="1"/>
    <col min="6662" max="6662" width="17.140625" style="1" customWidth="1"/>
    <col min="6663" max="6663" width="13.140625" style="1" customWidth="1"/>
    <col min="6664" max="6664" width="12.140625" style="1" customWidth="1"/>
    <col min="6665" max="6665" width="12.85546875" style="1" customWidth="1"/>
    <col min="6666" max="6666" width="14.42578125" style="1" customWidth="1"/>
    <col min="6667" max="6667" width="12.7109375" style="1" customWidth="1"/>
    <col min="6668" max="6668" width="16.85546875" style="1" customWidth="1"/>
    <col min="6669" max="6669" width="12.42578125" style="1" customWidth="1"/>
    <col min="6670" max="6670" width="17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9.140625" style="1"/>
    <col min="6913" max="6913" width="30.7109375" style="1" customWidth="1"/>
    <col min="6914" max="6914" width="17.7109375" style="1" customWidth="1"/>
    <col min="6915" max="6915" width="14.42578125" style="1" customWidth="1"/>
    <col min="6916" max="6917" width="15.85546875" style="1" customWidth="1"/>
    <col min="6918" max="6918" width="17.140625" style="1" customWidth="1"/>
    <col min="6919" max="6919" width="13.140625" style="1" customWidth="1"/>
    <col min="6920" max="6920" width="12.140625" style="1" customWidth="1"/>
    <col min="6921" max="6921" width="12.85546875" style="1" customWidth="1"/>
    <col min="6922" max="6922" width="14.42578125" style="1" customWidth="1"/>
    <col min="6923" max="6923" width="12.7109375" style="1" customWidth="1"/>
    <col min="6924" max="6924" width="16.85546875" style="1" customWidth="1"/>
    <col min="6925" max="6925" width="12.42578125" style="1" customWidth="1"/>
    <col min="6926" max="6926" width="17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9.140625" style="1"/>
    <col min="7169" max="7169" width="30.7109375" style="1" customWidth="1"/>
    <col min="7170" max="7170" width="17.7109375" style="1" customWidth="1"/>
    <col min="7171" max="7171" width="14.42578125" style="1" customWidth="1"/>
    <col min="7172" max="7173" width="15.85546875" style="1" customWidth="1"/>
    <col min="7174" max="7174" width="17.140625" style="1" customWidth="1"/>
    <col min="7175" max="7175" width="13.140625" style="1" customWidth="1"/>
    <col min="7176" max="7176" width="12.140625" style="1" customWidth="1"/>
    <col min="7177" max="7177" width="12.85546875" style="1" customWidth="1"/>
    <col min="7178" max="7178" width="14.42578125" style="1" customWidth="1"/>
    <col min="7179" max="7179" width="12.7109375" style="1" customWidth="1"/>
    <col min="7180" max="7180" width="16.85546875" style="1" customWidth="1"/>
    <col min="7181" max="7181" width="12.42578125" style="1" customWidth="1"/>
    <col min="7182" max="7182" width="17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9.140625" style="1"/>
    <col min="7425" max="7425" width="30.7109375" style="1" customWidth="1"/>
    <col min="7426" max="7426" width="17.7109375" style="1" customWidth="1"/>
    <col min="7427" max="7427" width="14.42578125" style="1" customWidth="1"/>
    <col min="7428" max="7429" width="15.85546875" style="1" customWidth="1"/>
    <col min="7430" max="7430" width="17.140625" style="1" customWidth="1"/>
    <col min="7431" max="7431" width="13.140625" style="1" customWidth="1"/>
    <col min="7432" max="7432" width="12.140625" style="1" customWidth="1"/>
    <col min="7433" max="7433" width="12.85546875" style="1" customWidth="1"/>
    <col min="7434" max="7434" width="14.42578125" style="1" customWidth="1"/>
    <col min="7435" max="7435" width="12.7109375" style="1" customWidth="1"/>
    <col min="7436" max="7436" width="16.85546875" style="1" customWidth="1"/>
    <col min="7437" max="7437" width="12.42578125" style="1" customWidth="1"/>
    <col min="7438" max="7438" width="17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9.140625" style="1"/>
    <col min="7681" max="7681" width="30.7109375" style="1" customWidth="1"/>
    <col min="7682" max="7682" width="17.7109375" style="1" customWidth="1"/>
    <col min="7683" max="7683" width="14.42578125" style="1" customWidth="1"/>
    <col min="7684" max="7685" width="15.85546875" style="1" customWidth="1"/>
    <col min="7686" max="7686" width="17.140625" style="1" customWidth="1"/>
    <col min="7687" max="7687" width="13.140625" style="1" customWidth="1"/>
    <col min="7688" max="7688" width="12.140625" style="1" customWidth="1"/>
    <col min="7689" max="7689" width="12.85546875" style="1" customWidth="1"/>
    <col min="7690" max="7690" width="14.42578125" style="1" customWidth="1"/>
    <col min="7691" max="7691" width="12.7109375" style="1" customWidth="1"/>
    <col min="7692" max="7692" width="16.85546875" style="1" customWidth="1"/>
    <col min="7693" max="7693" width="12.42578125" style="1" customWidth="1"/>
    <col min="7694" max="7694" width="17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9.140625" style="1"/>
    <col min="7937" max="7937" width="30.7109375" style="1" customWidth="1"/>
    <col min="7938" max="7938" width="17.7109375" style="1" customWidth="1"/>
    <col min="7939" max="7939" width="14.42578125" style="1" customWidth="1"/>
    <col min="7940" max="7941" width="15.85546875" style="1" customWidth="1"/>
    <col min="7942" max="7942" width="17.140625" style="1" customWidth="1"/>
    <col min="7943" max="7943" width="13.140625" style="1" customWidth="1"/>
    <col min="7944" max="7944" width="12.140625" style="1" customWidth="1"/>
    <col min="7945" max="7945" width="12.85546875" style="1" customWidth="1"/>
    <col min="7946" max="7946" width="14.42578125" style="1" customWidth="1"/>
    <col min="7947" max="7947" width="12.7109375" style="1" customWidth="1"/>
    <col min="7948" max="7948" width="16.85546875" style="1" customWidth="1"/>
    <col min="7949" max="7949" width="12.42578125" style="1" customWidth="1"/>
    <col min="7950" max="7950" width="17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9.140625" style="1"/>
    <col min="8193" max="8193" width="30.7109375" style="1" customWidth="1"/>
    <col min="8194" max="8194" width="17.7109375" style="1" customWidth="1"/>
    <col min="8195" max="8195" width="14.42578125" style="1" customWidth="1"/>
    <col min="8196" max="8197" width="15.85546875" style="1" customWidth="1"/>
    <col min="8198" max="8198" width="17.140625" style="1" customWidth="1"/>
    <col min="8199" max="8199" width="13.140625" style="1" customWidth="1"/>
    <col min="8200" max="8200" width="12.140625" style="1" customWidth="1"/>
    <col min="8201" max="8201" width="12.85546875" style="1" customWidth="1"/>
    <col min="8202" max="8202" width="14.42578125" style="1" customWidth="1"/>
    <col min="8203" max="8203" width="12.7109375" style="1" customWidth="1"/>
    <col min="8204" max="8204" width="16.85546875" style="1" customWidth="1"/>
    <col min="8205" max="8205" width="12.42578125" style="1" customWidth="1"/>
    <col min="8206" max="8206" width="17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9.140625" style="1"/>
    <col min="8449" max="8449" width="30.7109375" style="1" customWidth="1"/>
    <col min="8450" max="8450" width="17.7109375" style="1" customWidth="1"/>
    <col min="8451" max="8451" width="14.42578125" style="1" customWidth="1"/>
    <col min="8452" max="8453" width="15.85546875" style="1" customWidth="1"/>
    <col min="8454" max="8454" width="17.140625" style="1" customWidth="1"/>
    <col min="8455" max="8455" width="13.140625" style="1" customWidth="1"/>
    <col min="8456" max="8456" width="12.140625" style="1" customWidth="1"/>
    <col min="8457" max="8457" width="12.85546875" style="1" customWidth="1"/>
    <col min="8458" max="8458" width="14.42578125" style="1" customWidth="1"/>
    <col min="8459" max="8459" width="12.7109375" style="1" customWidth="1"/>
    <col min="8460" max="8460" width="16.85546875" style="1" customWidth="1"/>
    <col min="8461" max="8461" width="12.42578125" style="1" customWidth="1"/>
    <col min="8462" max="8462" width="17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9.140625" style="1"/>
    <col min="8705" max="8705" width="30.7109375" style="1" customWidth="1"/>
    <col min="8706" max="8706" width="17.7109375" style="1" customWidth="1"/>
    <col min="8707" max="8707" width="14.42578125" style="1" customWidth="1"/>
    <col min="8708" max="8709" width="15.85546875" style="1" customWidth="1"/>
    <col min="8710" max="8710" width="17.140625" style="1" customWidth="1"/>
    <col min="8711" max="8711" width="13.140625" style="1" customWidth="1"/>
    <col min="8712" max="8712" width="12.140625" style="1" customWidth="1"/>
    <col min="8713" max="8713" width="12.85546875" style="1" customWidth="1"/>
    <col min="8714" max="8714" width="14.42578125" style="1" customWidth="1"/>
    <col min="8715" max="8715" width="12.7109375" style="1" customWidth="1"/>
    <col min="8716" max="8716" width="16.85546875" style="1" customWidth="1"/>
    <col min="8717" max="8717" width="12.42578125" style="1" customWidth="1"/>
    <col min="8718" max="8718" width="17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9.140625" style="1"/>
    <col min="8961" max="8961" width="30.7109375" style="1" customWidth="1"/>
    <col min="8962" max="8962" width="17.7109375" style="1" customWidth="1"/>
    <col min="8963" max="8963" width="14.42578125" style="1" customWidth="1"/>
    <col min="8964" max="8965" width="15.85546875" style="1" customWidth="1"/>
    <col min="8966" max="8966" width="17.140625" style="1" customWidth="1"/>
    <col min="8967" max="8967" width="13.140625" style="1" customWidth="1"/>
    <col min="8968" max="8968" width="12.140625" style="1" customWidth="1"/>
    <col min="8969" max="8969" width="12.85546875" style="1" customWidth="1"/>
    <col min="8970" max="8970" width="14.42578125" style="1" customWidth="1"/>
    <col min="8971" max="8971" width="12.7109375" style="1" customWidth="1"/>
    <col min="8972" max="8972" width="16.85546875" style="1" customWidth="1"/>
    <col min="8973" max="8973" width="12.42578125" style="1" customWidth="1"/>
    <col min="8974" max="8974" width="17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9.140625" style="1"/>
    <col min="9217" max="9217" width="30.7109375" style="1" customWidth="1"/>
    <col min="9218" max="9218" width="17.7109375" style="1" customWidth="1"/>
    <col min="9219" max="9219" width="14.42578125" style="1" customWidth="1"/>
    <col min="9220" max="9221" width="15.85546875" style="1" customWidth="1"/>
    <col min="9222" max="9222" width="17.140625" style="1" customWidth="1"/>
    <col min="9223" max="9223" width="13.140625" style="1" customWidth="1"/>
    <col min="9224" max="9224" width="12.140625" style="1" customWidth="1"/>
    <col min="9225" max="9225" width="12.85546875" style="1" customWidth="1"/>
    <col min="9226" max="9226" width="14.42578125" style="1" customWidth="1"/>
    <col min="9227" max="9227" width="12.7109375" style="1" customWidth="1"/>
    <col min="9228" max="9228" width="16.85546875" style="1" customWidth="1"/>
    <col min="9229" max="9229" width="12.42578125" style="1" customWidth="1"/>
    <col min="9230" max="9230" width="17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9.140625" style="1"/>
    <col min="9473" max="9473" width="30.7109375" style="1" customWidth="1"/>
    <col min="9474" max="9474" width="17.7109375" style="1" customWidth="1"/>
    <col min="9475" max="9475" width="14.42578125" style="1" customWidth="1"/>
    <col min="9476" max="9477" width="15.85546875" style="1" customWidth="1"/>
    <col min="9478" max="9478" width="17.140625" style="1" customWidth="1"/>
    <col min="9479" max="9479" width="13.140625" style="1" customWidth="1"/>
    <col min="9480" max="9480" width="12.140625" style="1" customWidth="1"/>
    <col min="9481" max="9481" width="12.85546875" style="1" customWidth="1"/>
    <col min="9482" max="9482" width="14.42578125" style="1" customWidth="1"/>
    <col min="9483" max="9483" width="12.7109375" style="1" customWidth="1"/>
    <col min="9484" max="9484" width="16.85546875" style="1" customWidth="1"/>
    <col min="9485" max="9485" width="12.42578125" style="1" customWidth="1"/>
    <col min="9486" max="9486" width="17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9.140625" style="1"/>
    <col min="9729" max="9729" width="30.7109375" style="1" customWidth="1"/>
    <col min="9730" max="9730" width="17.7109375" style="1" customWidth="1"/>
    <col min="9731" max="9731" width="14.42578125" style="1" customWidth="1"/>
    <col min="9732" max="9733" width="15.85546875" style="1" customWidth="1"/>
    <col min="9734" max="9734" width="17.140625" style="1" customWidth="1"/>
    <col min="9735" max="9735" width="13.140625" style="1" customWidth="1"/>
    <col min="9736" max="9736" width="12.140625" style="1" customWidth="1"/>
    <col min="9737" max="9737" width="12.85546875" style="1" customWidth="1"/>
    <col min="9738" max="9738" width="14.42578125" style="1" customWidth="1"/>
    <col min="9739" max="9739" width="12.7109375" style="1" customWidth="1"/>
    <col min="9740" max="9740" width="16.85546875" style="1" customWidth="1"/>
    <col min="9741" max="9741" width="12.42578125" style="1" customWidth="1"/>
    <col min="9742" max="9742" width="17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9.140625" style="1"/>
    <col min="9985" max="9985" width="30.7109375" style="1" customWidth="1"/>
    <col min="9986" max="9986" width="17.7109375" style="1" customWidth="1"/>
    <col min="9987" max="9987" width="14.42578125" style="1" customWidth="1"/>
    <col min="9988" max="9989" width="15.85546875" style="1" customWidth="1"/>
    <col min="9990" max="9990" width="17.140625" style="1" customWidth="1"/>
    <col min="9991" max="9991" width="13.140625" style="1" customWidth="1"/>
    <col min="9992" max="9992" width="12.140625" style="1" customWidth="1"/>
    <col min="9993" max="9993" width="12.85546875" style="1" customWidth="1"/>
    <col min="9994" max="9994" width="14.42578125" style="1" customWidth="1"/>
    <col min="9995" max="9995" width="12.7109375" style="1" customWidth="1"/>
    <col min="9996" max="9996" width="16.85546875" style="1" customWidth="1"/>
    <col min="9997" max="9997" width="12.42578125" style="1" customWidth="1"/>
    <col min="9998" max="9998" width="17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9.140625" style="1"/>
    <col min="10241" max="10241" width="30.7109375" style="1" customWidth="1"/>
    <col min="10242" max="10242" width="17.7109375" style="1" customWidth="1"/>
    <col min="10243" max="10243" width="14.42578125" style="1" customWidth="1"/>
    <col min="10244" max="10245" width="15.85546875" style="1" customWidth="1"/>
    <col min="10246" max="10246" width="17.140625" style="1" customWidth="1"/>
    <col min="10247" max="10247" width="13.140625" style="1" customWidth="1"/>
    <col min="10248" max="10248" width="12.140625" style="1" customWidth="1"/>
    <col min="10249" max="10249" width="12.85546875" style="1" customWidth="1"/>
    <col min="10250" max="10250" width="14.42578125" style="1" customWidth="1"/>
    <col min="10251" max="10251" width="12.7109375" style="1" customWidth="1"/>
    <col min="10252" max="10252" width="16.85546875" style="1" customWidth="1"/>
    <col min="10253" max="10253" width="12.42578125" style="1" customWidth="1"/>
    <col min="10254" max="10254" width="17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9.140625" style="1"/>
    <col min="10497" max="10497" width="30.7109375" style="1" customWidth="1"/>
    <col min="10498" max="10498" width="17.7109375" style="1" customWidth="1"/>
    <col min="10499" max="10499" width="14.42578125" style="1" customWidth="1"/>
    <col min="10500" max="10501" width="15.85546875" style="1" customWidth="1"/>
    <col min="10502" max="10502" width="17.140625" style="1" customWidth="1"/>
    <col min="10503" max="10503" width="13.140625" style="1" customWidth="1"/>
    <col min="10504" max="10504" width="12.140625" style="1" customWidth="1"/>
    <col min="10505" max="10505" width="12.85546875" style="1" customWidth="1"/>
    <col min="10506" max="10506" width="14.42578125" style="1" customWidth="1"/>
    <col min="10507" max="10507" width="12.7109375" style="1" customWidth="1"/>
    <col min="10508" max="10508" width="16.85546875" style="1" customWidth="1"/>
    <col min="10509" max="10509" width="12.42578125" style="1" customWidth="1"/>
    <col min="10510" max="10510" width="17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9.140625" style="1"/>
    <col min="10753" max="10753" width="30.7109375" style="1" customWidth="1"/>
    <col min="10754" max="10754" width="17.7109375" style="1" customWidth="1"/>
    <col min="10755" max="10755" width="14.42578125" style="1" customWidth="1"/>
    <col min="10756" max="10757" width="15.85546875" style="1" customWidth="1"/>
    <col min="10758" max="10758" width="17.140625" style="1" customWidth="1"/>
    <col min="10759" max="10759" width="13.140625" style="1" customWidth="1"/>
    <col min="10760" max="10760" width="12.140625" style="1" customWidth="1"/>
    <col min="10761" max="10761" width="12.85546875" style="1" customWidth="1"/>
    <col min="10762" max="10762" width="14.42578125" style="1" customWidth="1"/>
    <col min="10763" max="10763" width="12.7109375" style="1" customWidth="1"/>
    <col min="10764" max="10764" width="16.85546875" style="1" customWidth="1"/>
    <col min="10765" max="10765" width="12.42578125" style="1" customWidth="1"/>
    <col min="10766" max="10766" width="17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9.140625" style="1"/>
    <col min="11009" max="11009" width="30.7109375" style="1" customWidth="1"/>
    <col min="11010" max="11010" width="17.7109375" style="1" customWidth="1"/>
    <col min="11011" max="11011" width="14.42578125" style="1" customWidth="1"/>
    <col min="11012" max="11013" width="15.85546875" style="1" customWidth="1"/>
    <col min="11014" max="11014" width="17.140625" style="1" customWidth="1"/>
    <col min="11015" max="11015" width="13.140625" style="1" customWidth="1"/>
    <col min="11016" max="11016" width="12.140625" style="1" customWidth="1"/>
    <col min="11017" max="11017" width="12.85546875" style="1" customWidth="1"/>
    <col min="11018" max="11018" width="14.42578125" style="1" customWidth="1"/>
    <col min="11019" max="11019" width="12.7109375" style="1" customWidth="1"/>
    <col min="11020" max="11020" width="16.85546875" style="1" customWidth="1"/>
    <col min="11021" max="11021" width="12.42578125" style="1" customWidth="1"/>
    <col min="11022" max="11022" width="17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9.140625" style="1"/>
    <col min="11265" max="11265" width="30.7109375" style="1" customWidth="1"/>
    <col min="11266" max="11266" width="17.7109375" style="1" customWidth="1"/>
    <col min="11267" max="11267" width="14.42578125" style="1" customWidth="1"/>
    <col min="11268" max="11269" width="15.85546875" style="1" customWidth="1"/>
    <col min="11270" max="11270" width="17.140625" style="1" customWidth="1"/>
    <col min="11271" max="11271" width="13.140625" style="1" customWidth="1"/>
    <col min="11272" max="11272" width="12.140625" style="1" customWidth="1"/>
    <col min="11273" max="11273" width="12.85546875" style="1" customWidth="1"/>
    <col min="11274" max="11274" width="14.42578125" style="1" customWidth="1"/>
    <col min="11275" max="11275" width="12.7109375" style="1" customWidth="1"/>
    <col min="11276" max="11276" width="16.85546875" style="1" customWidth="1"/>
    <col min="11277" max="11277" width="12.42578125" style="1" customWidth="1"/>
    <col min="11278" max="11278" width="17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9.140625" style="1"/>
    <col min="11521" max="11521" width="30.7109375" style="1" customWidth="1"/>
    <col min="11522" max="11522" width="17.7109375" style="1" customWidth="1"/>
    <col min="11523" max="11523" width="14.42578125" style="1" customWidth="1"/>
    <col min="11524" max="11525" width="15.85546875" style="1" customWidth="1"/>
    <col min="11526" max="11526" width="17.140625" style="1" customWidth="1"/>
    <col min="11527" max="11527" width="13.140625" style="1" customWidth="1"/>
    <col min="11528" max="11528" width="12.140625" style="1" customWidth="1"/>
    <col min="11529" max="11529" width="12.85546875" style="1" customWidth="1"/>
    <col min="11530" max="11530" width="14.42578125" style="1" customWidth="1"/>
    <col min="11531" max="11531" width="12.7109375" style="1" customWidth="1"/>
    <col min="11532" max="11532" width="16.85546875" style="1" customWidth="1"/>
    <col min="11533" max="11533" width="12.42578125" style="1" customWidth="1"/>
    <col min="11534" max="11534" width="17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9.140625" style="1"/>
    <col min="11777" max="11777" width="30.7109375" style="1" customWidth="1"/>
    <col min="11778" max="11778" width="17.7109375" style="1" customWidth="1"/>
    <col min="11779" max="11779" width="14.42578125" style="1" customWidth="1"/>
    <col min="11780" max="11781" width="15.85546875" style="1" customWidth="1"/>
    <col min="11782" max="11782" width="17.140625" style="1" customWidth="1"/>
    <col min="11783" max="11783" width="13.140625" style="1" customWidth="1"/>
    <col min="11784" max="11784" width="12.140625" style="1" customWidth="1"/>
    <col min="11785" max="11785" width="12.85546875" style="1" customWidth="1"/>
    <col min="11786" max="11786" width="14.42578125" style="1" customWidth="1"/>
    <col min="11787" max="11787" width="12.7109375" style="1" customWidth="1"/>
    <col min="11788" max="11788" width="16.85546875" style="1" customWidth="1"/>
    <col min="11789" max="11789" width="12.42578125" style="1" customWidth="1"/>
    <col min="11790" max="11790" width="17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9.140625" style="1"/>
    <col min="12033" max="12033" width="30.7109375" style="1" customWidth="1"/>
    <col min="12034" max="12034" width="17.7109375" style="1" customWidth="1"/>
    <col min="12035" max="12035" width="14.42578125" style="1" customWidth="1"/>
    <col min="12036" max="12037" width="15.85546875" style="1" customWidth="1"/>
    <col min="12038" max="12038" width="17.140625" style="1" customWidth="1"/>
    <col min="12039" max="12039" width="13.140625" style="1" customWidth="1"/>
    <col min="12040" max="12040" width="12.140625" style="1" customWidth="1"/>
    <col min="12041" max="12041" width="12.85546875" style="1" customWidth="1"/>
    <col min="12042" max="12042" width="14.42578125" style="1" customWidth="1"/>
    <col min="12043" max="12043" width="12.7109375" style="1" customWidth="1"/>
    <col min="12044" max="12044" width="16.85546875" style="1" customWidth="1"/>
    <col min="12045" max="12045" width="12.42578125" style="1" customWidth="1"/>
    <col min="12046" max="12046" width="17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9.140625" style="1"/>
    <col min="12289" max="12289" width="30.7109375" style="1" customWidth="1"/>
    <col min="12290" max="12290" width="17.7109375" style="1" customWidth="1"/>
    <col min="12291" max="12291" width="14.42578125" style="1" customWidth="1"/>
    <col min="12292" max="12293" width="15.85546875" style="1" customWidth="1"/>
    <col min="12294" max="12294" width="17.140625" style="1" customWidth="1"/>
    <col min="12295" max="12295" width="13.140625" style="1" customWidth="1"/>
    <col min="12296" max="12296" width="12.140625" style="1" customWidth="1"/>
    <col min="12297" max="12297" width="12.85546875" style="1" customWidth="1"/>
    <col min="12298" max="12298" width="14.42578125" style="1" customWidth="1"/>
    <col min="12299" max="12299" width="12.7109375" style="1" customWidth="1"/>
    <col min="12300" max="12300" width="16.85546875" style="1" customWidth="1"/>
    <col min="12301" max="12301" width="12.42578125" style="1" customWidth="1"/>
    <col min="12302" max="12302" width="17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9.140625" style="1"/>
    <col min="12545" max="12545" width="30.7109375" style="1" customWidth="1"/>
    <col min="12546" max="12546" width="17.7109375" style="1" customWidth="1"/>
    <col min="12547" max="12547" width="14.42578125" style="1" customWidth="1"/>
    <col min="12548" max="12549" width="15.85546875" style="1" customWidth="1"/>
    <col min="12550" max="12550" width="17.140625" style="1" customWidth="1"/>
    <col min="12551" max="12551" width="13.140625" style="1" customWidth="1"/>
    <col min="12552" max="12552" width="12.140625" style="1" customWidth="1"/>
    <col min="12553" max="12553" width="12.85546875" style="1" customWidth="1"/>
    <col min="12554" max="12554" width="14.42578125" style="1" customWidth="1"/>
    <col min="12555" max="12555" width="12.7109375" style="1" customWidth="1"/>
    <col min="12556" max="12556" width="16.85546875" style="1" customWidth="1"/>
    <col min="12557" max="12557" width="12.42578125" style="1" customWidth="1"/>
    <col min="12558" max="12558" width="17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9.140625" style="1"/>
    <col min="12801" max="12801" width="30.7109375" style="1" customWidth="1"/>
    <col min="12802" max="12802" width="17.7109375" style="1" customWidth="1"/>
    <col min="12803" max="12803" width="14.42578125" style="1" customWidth="1"/>
    <col min="12804" max="12805" width="15.85546875" style="1" customWidth="1"/>
    <col min="12806" max="12806" width="17.140625" style="1" customWidth="1"/>
    <col min="12807" max="12807" width="13.140625" style="1" customWidth="1"/>
    <col min="12808" max="12808" width="12.140625" style="1" customWidth="1"/>
    <col min="12809" max="12809" width="12.85546875" style="1" customWidth="1"/>
    <col min="12810" max="12810" width="14.42578125" style="1" customWidth="1"/>
    <col min="12811" max="12811" width="12.7109375" style="1" customWidth="1"/>
    <col min="12812" max="12812" width="16.85546875" style="1" customWidth="1"/>
    <col min="12813" max="12813" width="12.42578125" style="1" customWidth="1"/>
    <col min="12814" max="12814" width="17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9.140625" style="1"/>
    <col min="13057" max="13057" width="30.7109375" style="1" customWidth="1"/>
    <col min="13058" max="13058" width="17.7109375" style="1" customWidth="1"/>
    <col min="13059" max="13059" width="14.42578125" style="1" customWidth="1"/>
    <col min="13060" max="13061" width="15.85546875" style="1" customWidth="1"/>
    <col min="13062" max="13062" width="17.140625" style="1" customWidth="1"/>
    <col min="13063" max="13063" width="13.140625" style="1" customWidth="1"/>
    <col min="13064" max="13064" width="12.140625" style="1" customWidth="1"/>
    <col min="13065" max="13065" width="12.85546875" style="1" customWidth="1"/>
    <col min="13066" max="13066" width="14.42578125" style="1" customWidth="1"/>
    <col min="13067" max="13067" width="12.7109375" style="1" customWidth="1"/>
    <col min="13068" max="13068" width="16.85546875" style="1" customWidth="1"/>
    <col min="13069" max="13069" width="12.42578125" style="1" customWidth="1"/>
    <col min="13070" max="13070" width="17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9.140625" style="1"/>
    <col min="13313" max="13313" width="30.7109375" style="1" customWidth="1"/>
    <col min="13314" max="13314" width="17.7109375" style="1" customWidth="1"/>
    <col min="13315" max="13315" width="14.42578125" style="1" customWidth="1"/>
    <col min="13316" max="13317" width="15.85546875" style="1" customWidth="1"/>
    <col min="13318" max="13318" width="17.140625" style="1" customWidth="1"/>
    <col min="13319" max="13319" width="13.140625" style="1" customWidth="1"/>
    <col min="13320" max="13320" width="12.140625" style="1" customWidth="1"/>
    <col min="13321" max="13321" width="12.85546875" style="1" customWidth="1"/>
    <col min="13322" max="13322" width="14.42578125" style="1" customWidth="1"/>
    <col min="13323" max="13323" width="12.7109375" style="1" customWidth="1"/>
    <col min="13324" max="13324" width="16.85546875" style="1" customWidth="1"/>
    <col min="13325" max="13325" width="12.42578125" style="1" customWidth="1"/>
    <col min="13326" max="13326" width="17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9.140625" style="1"/>
    <col min="13569" max="13569" width="30.7109375" style="1" customWidth="1"/>
    <col min="13570" max="13570" width="17.7109375" style="1" customWidth="1"/>
    <col min="13571" max="13571" width="14.42578125" style="1" customWidth="1"/>
    <col min="13572" max="13573" width="15.85546875" style="1" customWidth="1"/>
    <col min="13574" max="13574" width="17.140625" style="1" customWidth="1"/>
    <col min="13575" max="13575" width="13.140625" style="1" customWidth="1"/>
    <col min="13576" max="13576" width="12.140625" style="1" customWidth="1"/>
    <col min="13577" max="13577" width="12.85546875" style="1" customWidth="1"/>
    <col min="13578" max="13578" width="14.42578125" style="1" customWidth="1"/>
    <col min="13579" max="13579" width="12.7109375" style="1" customWidth="1"/>
    <col min="13580" max="13580" width="16.85546875" style="1" customWidth="1"/>
    <col min="13581" max="13581" width="12.42578125" style="1" customWidth="1"/>
    <col min="13582" max="13582" width="17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9.140625" style="1"/>
    <col min="13825" max="13825" width="30.7109375" style="1" customWidth="1"/>
    <col min="13826" max="13826" width="17.7109375" style="1" customWidth="1"/>
    <col min="13827" max="13827" width="14.42578125" style="1" customWidth="1"/>
    <col min="13828" max="13829" width="15.85546875" style="1" customWidth="1"/>
    <col min="13830" max="13830" width="17.140625" style="1" customWidth="1"/>
    <col min="13831" max="13831" width="13.140625" style="1" customWidth="1"/>
    <col min="13832" max="13832" width="12.140625" style="1" customWidth="1"/>
    <col min="13833" max="13833" width="12.85546875" style="1" customWidth="1"/>
    <col min="13834" max="13834" width="14.42578125" style="1" customWidth="1"/>
    <col min="13835" max="13835" width="12.7109375" style="1" customWidth="1"/>
    <col min="13836" max="13836" width="16.85546875" style="1" customWidth="1"/>
    <col min="13837" max="13837" width="12.42578125" style="1" customWidth="1"/>
    <col min="13838" max="13838" width="17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9.140625" style="1"/>
    <col min="14081" max="14081" width="30.7109375" style="1" customWidth="1"/>
    <col min="14082" max="14082" width="17.7109375" style="1" customWidth="1"/>
    <col min="14083" max="14083" width="14.42578125" style="1" customWidth="1"/>
    <col min="14084" max="14085" width="15.85546875" style="1" customWidth="1"/>
    <col min="14086" max="14086" width="17.140625" style="1" customWidth="1"/>
    <col min="14087" max="14087" width="13.140625" style="1" customWidth="1"/>
    <col min="14088" max="14088" width="12.140625" style="1" customWidth="1"/>
    <col min="14089" max="14089" width="12.85546875" style="1" customWidth="1"/>
    <col min="14090" max="14090" width="14.42578125" style="1" customWidth="1"/>
    <col min="14091" max="14091" width="12.7109375" style="1" customWidth="1"/>
    <col min="14092" max="14092" width="16.85546875" style="1" customWidth="1"/>
    <col min="14093" max="14093" width="12.42578125" style="1" customWidth="1"/>
    <col min="14094" max="14094" width="17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9.140625" style="1"/>
    <col min="14337" max="14337" width="30.7109375" style="1" customWidth="1"/>
    <col min="14338" max="14338" width="17.7109375" style="1" customWidth="1"/>
    <col min="14339" max="14339" width="14.42578125" style="1" customWidth="1"/>
    <col min="14340" max="14341" width="15.85546875" style="1" customWidth="1"/>
    <col min="14342" max="14342" width="17.140625" style="1" customWidth="1"/>
    <col min="14343" max="14343" width="13.140625" style="1" customWidth="1"/>
    <col min="14344" max="14344" width="12.140625" style="1" customWidth="1"/>
    <col min="14345" max="14345" width="12.85546875" style="1" customWidth="1"/>
    <col min="14346" max="14346" width="14.42578125" style="1" customWidth="1"/>
    <col min="14347" max="14347" width="12.7109375" style="1" customWidth="1"/>
    <col min="14348" max="14348" width="16.85546875" style="1" customWidth="1"/>
    <col min="14349" max="14349" width="12.42578125" style="1" customWidth="1"/>
    <col min="14350" max="14350" width="17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9.140625" style="1"/>
    <col min="14593" max="14593" width="30.7109375" style="1" customWidth="1"/>
    <col min="14594" max="14594" width="17.7109375" style="1" customWidth="1"/>
    <col min="14595" max="14595" width="14.42578125" style="1" customWidth="1"/>
    <col min="14596" max="14597" width="15.85546875" style="1" customWidth="1"/>
    <col min="14598" max="14598" width="17.140625" style="1" customWidth="1"/>
    <col min="14599" max="14599" width="13.140625" style="1" customWidth="1"/>
    <col min="14600" max="14600" width="12.140625" style="1" customWidth="1"/>
    <col min="14601" max="14601" width="12.85546875" style="1" customWidth="1"/>
    <col min="14602" max="14602" width="14.42578125" style="1" customWidth="1"/>
    <col min="14603" max="14603" width="12.7109375" style="1" customWidth="1"/>
    <col min="14604" max="14604" width="16.85546875" style="1" customWidth="1"/>
    <col min="14605" max="14605" width="12.42578125" style="1" customWidth="1"/>
    <col min="14606" max="14606" width="17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9.140625" style="1"/>
    <col min="14849" max="14849" width="30.7109375" style="1" customWidth="1"/>
    <col min="14850" max="14850" width="17.7109375" style="1" customWidth="1"/>
    <col min="14851" max="14851" width="14.42578125" style="1" customWidth="1"/>
    <col min="14852" max="14853" width="15.85546875" style="1" customWidth="1"/>
    <col min="14854" max="14854" width="17.140625" style="1" customWidth="1"/>
    <col min="14855" max="14855" width="13.140625" style="1" customWidth="1"/>
    <col min="14856" max="14856" width="12.140625" style="1" customWidth="1"/>
    <col min="14857" max="14857" width="12.85546875" style="1" customWidth="1"/>
    <col min="14858" max="14858" width="14.42578125" style="1" customWidth="1"/>
    <col min="14859" max="14859" width="12.7109375" style="1" customWidth="1"/>
    <col min="14860" max="14860" width="16.85546875" style="1" customWidth="1"/>
    <col min="14861" max="14861" width="12.42578125" style="1" customWidth="1"/>
    <col min="14862" max="14862" width="17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9.140625" style="1"/>
    <col min="15105" max="15105" width="30.7109375" style="1" customWidth="1"/>
    <col min="15106" max="15106" width="17.7109375" style="1" customWidth="1"/>
    <col min="15107" max="15107" width="14.42578125" style="1" customWidth="1"/>
    <col min="15108" max="15109" width="15.85546875" style="1" customWidth="1"/>
    <col min="15110" max="15110" width="17.140625" style="1" customWidth="1"/>
    <col min="15111" max="15111" width="13.140625" style="1" customWidth="1"/>
    <col min="15112" max="15112" width="12.140625" style="1" customWidth="1"/>
    <col min="15113" max="15113" width="12.85546875" style="1" customWidth="1"/>
    <col min="15114" max="15114" width="14.42578125" style="1" customWidth="1"/>
    <col min="15115" max="15115" width="12.7109375" style="1" customWidth="1"/>
    <col min="15116" max="15116" width="16.85546875" style="1" customWidth="1"/>
    <col min="15117" max="15117" width="12.42578125" style="1" customWidth="1"/>
    <col min="15118" max="15118" width="17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9.140625" style="1"/>
    <col min="15361" max="15361" width="30.7109375" style="1" customWidth="1"/>
    <col min="15362" max="15362" width="17.7109375" style="1" customWidth="1"/>
    <col min="15363" max="15363" width="14.42578125" style="1" customWidth="1"/>
    <col min="15364" max="15365" width="15.85546875" style="1" customWidth="1"/>
    <col min="15366" max="15366" width="17.140625" style="1" customWidth="1"/>
    <col min="15367" max="15367" width="13.140625" style="1" customWidth="1"/>
    <col min="15368" max="15368" width="12.140625" style="1" customWidth="1"/>
    <col min="15369" max="15369" width="12.85546875" style="1" customWidth="1"/>
    <col min="15370" max="15370" width="14.42578125" style="1" customWidth="1"/>
    <col min="15371" max="15371" width="12.7109375" style="1" customWidth="1"/>
    <col min="15372" max="15372" width="16.85546875" style="1" customWidth="1"/>
    <col min="15373" max="15373" width="12.42578125" style="1" customWidth="1"/>
    <col min="15374" max="15374" width="17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9.140625" style="1"/>
    <col min="15617" max="15617" width="30.7109375" style="1" customWidth="1"/>
    <col min="15618" max="15618" width="17.7109375" style="1" customWidth="1"/>
    <col min="15619" max="15619" width="14.42578125" style="1" customWidth="1"/>
    <col min="15620" max="15621" width="15.85546875" style="1" customWidth="1"/>
    <col min="15622" max="15622" width="17.140625" style="1" customWidth="1"/>
    <col min="15623" max="15623" width="13.140625" style="1" customWidth="1"/>
    <col min="15624" max="15624" width="12.140625" style="1" customWidth="1"/>
    <col min="15625" max="15625" width="12.85546875" style="1" customWidth="1"/>
    <col min="15626" max="15626" width="14.42578125" style="1" customWidth="1"/>
    <col min="15627" max="15627" width="12.7109375" style="1" customWidth="1"/>
    <col min="15628" max="15628" width="16.85546875" style="1" customWidth="1"/>
    <col min="15629" max="15629" width="12.42578125" style="1" customWidth="1"/>
    <col min="15630" max="15630" width="17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9.140625" style="1"/>
    <col min="15873" max="15873" width="30.7109375" style="1" customWidth="1"/>
    <col min="15874" max="15874" width="17.7109375" style="1" customWidth="1"/>
    <col min="15875" max="15875" width="14.42578125" style="1" customWidth="1"/>
    <col min="15876" max="15877" width="15.85546875" style="1" customWidth="1"/>
    <col min="15878" max="15878" width="17.140625" style="1" customWidth="1"/>
    <col min="15879" max="15879" width="13.140625" style="1" customWidth="1"/>
    <col min="15880" max="15880" width="12.140625" style="1" customWidth="1"/>
    <col min="15881" max="15881" width="12.85546875" style="1" customWidth="1"/>
    <col min="15882" max="15882" width="14.42578125" style="1" customWidth="1"/>
    <col min="15883" max="15883" width="12.7109375" style="1" customWidth="1"/>
    <col min="15884" max="15884" width="16.85546875" style="1" customWidth="1"/>
    <col min="15885" max="15885" width="12.42578125" style="1" customWidth="1"/>
    <col min="15886" max="15886" width="17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9.140625" style="1"/>
    <col min="16129" max="16129" width="30.7109375" style="1" customWidth="1"/>
    <col min="16130" max="16130" width="17.7109375" style="1" customWidth="1"/>
    <col min="16131" max="16131" width="14.42578125" style="1" customWidth="1"/>
    <col min="16132" max="16133" width="15.85546875" style="1" customWidth="1"/>
    <col min="16134" max="16134" width="17.140625" style="1" customWidth="1"/>
    <col min="16135" max="16135" width="13.140625" style="1" customWidth="1"/>
    <col min="16136" max="16136" width="12.140625" style="1" customWidth="1"/>
    <col min="16137" max="16137" width="12.85546875" style="1" customWidth="1"/>
    <col min="16138" max="16138" width="14.42578125" style="1" customWidth="1"/>
    <col min="16139" max="16139" width="12.7109375" style="1" customWidth="1"/>
    <col min="16140" max="16140" width="16.85546875" style="1" customWidth="1"/>
    <col min="16141" max="16141" width="12.42578125" style="1" customWidth="1"/>
    <col min="16142" max="16142" width="17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9.140625" style="1"/>
  </cols>
  <sheetData>
    <row r="1" spans="1:6" ht="36.7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353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138" t="s">
        <v>129</v>
      </c>
      <c r="B4" s="190"/>
      <c r="C4" s="190"/>
      <c r="D4" s="190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81">
        <f>SUM(Q50)</f>
        <v>4124000</v>
      </c>
      <c r="C9" s="81">
        <f>SUM(R50)</f>
        <v>3991500</v>
      </c>
      <c r="D9" s="33">
        <f>SUM(B9:C9)</f>
        <v>8115500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33" t="s">
        <v>119</v>
      </c>
      <c r="C12" s="33" t="s">
        <v>119</v>
      </c>
      <c r="D12" s="33" t="s">
        <v>119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353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75" t="s">
        <v>7</v>
      </c>
      <c r="G23" s="175" t="s">
        <v>8</v>
      </c>
      <c r="H23" s="146" t="s">
        <v>9</v>
      </c>
      <c r="I23" s="183" t="s">
        <v>10</v>
      </c>
      <c r="J23" s="149" t="s">
        <v>11</v>
      </c>
      <c r="K23" s="149" t="s">
        <v>12</v>
      </c>
      <c r="L23" s="175" t="s">
        <v>13</v>
      </c>
      <c r="M23" s="175" t="s">
        <v>14</v>
      </c>
      <c r="N23" s="175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72" t="s">
        <v>19</v>
      </c>
      <c r="X23" s="173"/>
      <c r="Y23" s="140" t="s">
        <v>20</v>
      </c>
    </row>
    <row r="24" spans="1:25" ht="38.25" customHeight="1">
      <c r="A24" s="143"/>
      <c r="B24" s="155"/>
      <c r="C24" s="155"/>
      <c r="D24" s="146"/>
      <c r="E24" s="143"/>
      <c r="F24" s="186"/>
      <c r="G24" s="186"/>
      <c r="H24" s="146"/>
      <c r="I24" s="184"/>
      <c r="J24" s="145"/>
      <c r="K24" s="145"/>
      <c r="L24" s="176"/>
      <c r="M24" s="176"/>
      <c r="N24" s="176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88" t="s">
        <v>25</v>
      </c>
      <c r="V24" s="189"/>
      <c r="W24" s="146" t="s">
        <v>26</v>
      </c>
      <c r="X24" s="146" t="s">
        <v>27</v>
      </c>
      <c r="Y24" s="141"/>
    </row>
    <row r="25" spans="1:25" ht="24" customHeight="1">
      <c r="A25" s="143"/>
      <c r="B25" s="155"/>
      <c r="C25" s="155"/>
      <c r="D25" s="146"/>
      <c r="E25" s="143"/>
      <c r="F25" s="187"/>
      <c r="G25" s="187"/>
      <c r="H25" s="146"/>
      <c r="I25" s="185"/>
      <c r="J25" s="145"/>
      <c r="K25" s="145"/>
      <c r="L25" s="177"/>
      <c r="M25" s="177"/>
      <c r="N25" s="177"/>
      <c r="O25" s="148"/>
      <c r="P25" s="148"/>
      <c r="Q25" s="143"/>
      <c r="R25" s="143"/>
      <c r="S25" s="143"/>
      <c r="T25" s="145"/>
      <c r="U25" s="4" t="s">
        <v>28</v>
      </c>
      <c r="V25" s="4" t="s">
        <v>29</v>
      </c>
      <c r="W25" s="146"/>
      <c r="X25" s="146"/>
      <c r="Y25" s="141"/>
    </row>
    <row r="26" spans="1:25" ht="25.5">
      <c r="A26" s="5" t="s">
        <v>30</v>
      </c>
      <c r="B26" s="5" t="s">
        <v>31</v>
      </c>
      <c r="C26" s="6" t="s">
        <v>32</v>
      </c>
      <c r="D26" s="6" t="s">
        <v>32</v>
      </c>
      <c r="E26" s="6" t="s">
        <v>30</v>
      </c>
      <c r="F26" s="6" t="s">
        <v>33</v>
      </c>
      <c r="G26" s="6" t="s">
        <v>30</v>
      </c>
      <c r="H26" s="6" t="s">
        <v>33</v>
      </c>
      <c r="I26" s="6" t="s">
        <v>34</v>
      </c>
      <c r="J26" s="7" t="s">
        <v>35</v>
      </c>
      <c r="K26" s="6" t="s">
        <v>36</v>
      </c>
      <c r="L26" s="7" t="s">
        <v>37</v>
      </c>
      <c r="M26" s="7" t="s">
        <v>38</v>
      </c>
      <c r="N26" s="6" t="s">
        <v>37</v>
      </c>
      <c r="O26" s="7" t="s">
        <v>39</v>
      </c>
      <c r="P26" s="7" t="s">
        <v>33</v>
      </c>
      <c r="Q26" s="4" t="s">
        <v>40</v>
      </c>
      <c r="R26" s="4" t="s">
        <v>40</v>
      </c>
      <c r="S26" s="4" t="s">
        <v>40</v>
      </c>
      <c r="T26" s="4" t="s">
        <v>40</v>
      </c>
      <c r="U26" s="4" t="s">
        <v>40</v>
      </c>
      <c r="V26" s="6" t="s">
        <v>37</v>
      </c>
      <c r="W26" s="6" t="s">
        <v>30</v>
      </c>
      <c r="X26" s="6" t="s">
        <v>37</v>
      </c>
      <c r="Y26" s="8" t="s">
        <v>41</v>
      </c>
    </row>
    <row r="27" spans="1:25" ht="24" customHeight="1">
      <c r="A27" s="12" t="s">
        <v>182</v>
      </c>
      <c r="B27" s="5" t="s">
        <v>31</v>
      </c>
      <c r="C27" s="70">
        <v>2019</v>
      </c>
      <c r="D27" s="70">
        <v>2019</v>
      </c>
      <c r="E27" s="12"/>
      <c r="F27" s="71" t="s">
        <v>44</v>
      </c>
      <c r="G27" s="71"/>
      <c r="H27" s="72" t="s">
        <v>44</v>
      </c>
      <c r="I27" s="73" t="s">
        <v>161</v>
      </c>
      <c r="J27" s="4" t="s">
        <v>148</v>
      </c>
      <c r="K27" s="4" t="s">
        <v>183</v>
      </c>
      <c r="L27" s="7" t="s">
        <v>184</v>
      </c>
      <c r="M27" s="74">
        <v>1</v>
      </c>
      <c r="N27" s="75"/>
      <c r="O27" s="76">
        <v>30</v>
      </c>
      <c r="P27" s="77" t="s">
        <v>44</v>
      </c>
      <c r="Q27" s="12">
        <f>T27/2</f>
        <v>1378500</v>
      </c>
      <c r="R27" s="12">
        <f>T27/2</f>
        <v>1378500</v>
      </c>
      <c r="S27" s="12"/>
      <c r="T27" s="78">
        <v>2757000</v>
      </c>
      <c r="U27" s="4"/>
      <c r="V27" s="4"/>
      <c r="W27" s="117" t="s">
        <v>185</v>
      </c>
      <c r="X27" s="72" t="s">
        <v>186</v>
      </c>
      <c r="Y27" s="79"/>
    </row>
    <row r="28" spans="1:25" ht="24" customHeight="1">
      <c r="A28" s="12" t="s">
        <v>187</v>
      </c>
      <c r="B28" s="5" t="s">
        <v>31</v>
      </c>
      <c r="C28" s="70">
        <v>2019</v>
      </c>
      <c r="D28" s="70">
        <v>2019</v>
      </c>
      <c r="E28" s="12"/>
      <c r="F28" s="71" t="s">
        <v>44</v>
      </c>
      <c r="G28" s="71"/>
      <c r="H28" s="72" t="s">
        <v>44</v>
      </c>
      <c r="I28" s="73" t="s">
        <v>161</v>
      </c>
      <c r="J28" s="4" t="s">
        <v>148</v>
      </c>
      <c r="K28" s="4" t="s">
        <v>183</v>
      </c>
      <c r="L28" s="7" t="s">
        <v>188</v>
      </c>
      <c r="M28" s="74">
        <v>1</v>
      </c>
      <c r="N28" s="75"/>
      <c r="O28" s="76">
        <v>30</v>
      </c>
      <c r="P28" s="77" t="s">
        <v>44</v>
      </c>
      <c r="Q28" s="12">
        <f>T28/2</f>
        <v>291500</v>
      </c>
      <c r="R28" s="12">
        <f>T28/2</f>
        <v>291500</v>
      </c>
      <c r="S28" s="12"/>
      <c r="T28" s="78">
        <v>583000</v>
      </c>
      <c r="U28" s="4"/>
      <c r="V28" s="4"/>
      <c r="W28" s="117" t="s">
        <v>189</v>
      </c>
      <c r="X28" s="72" t="s">
        <v>186</v>
      </c>
      <c r="Y28" s="79"/>
    </row>
    <row r="29" spans="1:25" ht="24" customHeight="1">
      <c r="A29" s="12" t="s">
        <v>190</v>
      </c>
      <c r="B29" s="5" t="s">
        <v>31</v>
      </c>
      <c r="C29" s="70">
        <v>2019</v>
      </c>
      <c r="D29" s="70">
        <v>2019</v>
      </c>
      <c r="E29" s="12"/>
      <c r="F29" s="71" t="s">
        <v>44</v>
      </c>
      <c r="G29" s="71"/>
      <c r="H29" s="72" t="s">
        <v>44</v>
      </c>
      <c r="I29" s="73" t="s">
        <v>161</v>
      </c>
      <c r="J29" s="4" t="s">
        <v>148</v>
      </c>
      <c r="K29" s="4" t="s">
        <v>183</v>
      </c>
      <c r="L29" s="7" t="s">
        <v>191</v>
      </c>
      <c r="M29" s="74">
        <v>1</v>
      </c>
      <c r="N29" s="75"/>
      <c r="O29" s="76">
        <v>30</v>
      </c>
      <c r="P29" s="77" t="s">
        <v>44</v>
      </c>
      <c r="Q29" s="12">
        <v>230000</v>
      </c>
      <c r="R29" s="12"/>
      <c r="S29" s="12"/>
      <c r="T29" s="78">
        <v>230000</v>
      </c>
      <c r="U29" s="4"/>
      <c r="V29" s="4"/>
      <c r="W29" s="117" t="s">
        <v>192</v>
      </c>
      <c r="X29" s="72" t="s">
        <v>186</v>
      </c>
      <c r="Y29" s="79"/>
    </row>
    <row r="30" spans="1:25" ht="24" customHeight="1">
      <c r="A30" s="12" t="s">
        <v>193</v>
      </c>
      <c r="B30" s="5" t="s">
        <v>31</v>
      </c>
      <c r="C30" s="70">
        <v>2019</v>
      </c>
      <c r="D30" s="70">
        <v>2019</v>
      </c>
      <c r="E30" s="12"/>
      <c r="F30" s="71" t="s">
        <v>44</v>
      </c>
      <c r="G30" s="71"/>
      <c r="H30" s="72" t="s">
        <v>44</v>
      </c>
      <c r="I30" s="73" t="s">
        <v>161</v>
      </c>
      <c r="J30" s="4" t="s">
        <v>148</v>
      </c>
      <c r="K30" s="4" t="s">
        <v>183</v>
      </c>
      <c r="L30" s="7" t="s">
        <v>194</v>
      </c>
      <c r="M30" s="74">
        <v>1</v>
      </c>
      <c r="N30" s="75"/>
      <c r="O30" s="76">
        <v>30</v>
      </c>
      <c r="P30" s="77" t="s">
        <v>44</v>
      </c>
      <c r="Q30" s="12">
        <v>95000</v>
      </c>
      <c r="R30" s="12"/>
      <c r="S30" s="12"/>
      <c r="T30" s="78">
        <v>95000</v>
      </c>
      <c r="U30" s="4"/>
      <c r="V30" s="4"/>
      <c r="W30" s="117" t="s">
        <v>195</v>
      </c>
      <c r="X30" s="72" t="s">
        <v>186</v>
      </c>
      <c r="Y30" s="79"/>
    </row>
    <row r="31" spans="1:25" ht="24" customHeight="1">
      <c r="A31" s="12" t="s">
        <v>196</v>
      </c>
      <c r="B31" s="5" t="s">
        <v>31</v>
      </c>
      <c r="C31" s="70">
        <v>2019</v>
      </c>
      <c r="D31" s="70">
        <v>2019</v>
      </c>
      <c r="E31" s="12"/>
      <c r="F31" s="71" t="s">
        <v>44</v>
      </c>
      <c r="G31" s="71"/>
      <c r="H31" s="72" t="s">
        <v>44</v>
      </c>
      <c r="I31" s="73" t="s">
        <v>161</v>
      </c>
      <c r="J31" s="4" t="s">
        <v>148</v>
      </c>
      <c r="K31" s="4" t="s">
        <v>183</v>
      </c>
      <c r="L31" s="7" t="s">
        <v>197</v>
      </c>
      <c r="M31" s="74">
        <v>1</v>
      </c>
      <c r="N31" s="75"/>
      <c r="O31" s="76">
        <v>30</v>
      </c>
      <c r="P31" s="77" t="s">
        <v>44</v>
      </c>
      <c r="Q31" s="12">
        <v>55000</v>
      </c>
      <c r="R31" s="12"/>
      <c r="S31" s="12"/>
      <c r="T31" s="78">
        <v>55000</v>
      </c>
      <c r="U31" s="4"/>
      <c r="V31" s="4"/>
      <c r="W31" s="117" t="s">
        <v>198</v>
      </c>
      <c r="X31" s="72" t="s">
        <v>186</v>
      </c>
      <c r="Y31" s="79"/>
    </row>
    <row r="32" spans="1:25" ht="24" customHeight="1">
      <c r="A32" s="12" t="s">
        <v>199</v>
      </c>
      <c r="B32" s="5" t="s">
        <v>31</v>
      </c>
      <c r="C32" s="70">
        <v>2019</v>
      </c>
      <c r="D32" s="70">
        <v>2019</v>
      </c>
      <c r="E32" s="12"/>
      <c r="F32" s="71" t="s">
        <v>44</v>
      </c>
      <c r="G32" s="71"/>
      <c r="H32" s="72" t="s">
        <v>44</v>
      </c>
      <c r="I32" s="73" t="s">
        <v>161</v>
      </c>
      <c r="J32" s="4" t="s">
        <v>148</v>
      </c>
      <c r="K32" s="4" t="s">
        <v>183</v>
      </c>
      <c r="L32" s="7" t="s">
        <v>200</v>
      </c>
      <c r="M32" s="74">
        <v>1</v>
      </c>
      <c r="N32" s="75"/>
      <c r="O32" s="76">
        <v>30</v>
      </c>
      <c r="P32" s="77" t="s">
        <v>44</v>
      </c>
      <c r="Q32" s="12">
        <v>67000</v>
      </c>
      <c r="R32" s="12"/>
      <c r="S32" s="12"/>
      <c r="T32" s="78">
        <v>67000</v>
      </c>
      <c r="U32" s="4"/>
      <c r="V32" s="4"/>
      <c r="W32" s="117" t="s">
        <v>201</v>
      </c>
      <c r="X32" s="72" t="s">
        <v>186</v>
      </c>
      <c r="Y32" s="79"/>
    </row>
    <row r="33" spans="1:25" ht="24" customHeight="1">
      <c r="A33" s="12" t="s">
        <v>202</v>
      </c>
      <c r="B33" s="5" t="s">
        <v>31</v>
      </c>
      <c r="C33" s="70">
        <v>2019</v>
      </c>
      <c r="D33" s="70">
        <v>2019</v>
      </c>
      <c r="E33" s="12"/>
      <c r="F33" s="71" t="s">
        <v>44</v>
      </c>
      <c r="G33" s="71"/>
      <c r="H33" s="72" t="s">
        <v>44</v>
      </c>
      <c r="I33" s="73" t="s">
        <v>203</v>
      </c>
      <c r="J33" s="4" t="s">
        <v>148</v>
      </c>
      <c r="K33" s="4" t="s">
        <v>183</v>
      </c>
      <c r="L33" s="7" t="s">
        <v>204</v>
      </c>
      <c r="M33" s="74">
        <v>2</v>
      </c>
      <c r="N33" s="75"/>
      <c r="O33" s="76">
        <v>30</v>
      </c>
      <c r="P33" s="77" t="s">
        <v>44</v>
      </c>
      <c r="Q33" s="12">
        <v>300000</v>
      </c>
      <c r="R33" s="12"/>
      <c r="S33" s="12"/>
      <c r="T33" s="78">
        <v>300000</v>
      </c>
      <c r="U33" s="4"/>
      <c r="V33" s="4"/>
      <c r="W33" s="117" t="s">
        <v>205</v>
      </c>
      <c r="X33" s="72" t="s">
        <v>186</v>
      </c>
      <c r="Y33" s="79"/>
    </row>
    <row r="34" spans="1:25" ht="24" customHeight="1">
      <c r="A34" s="12" t="s">
        <v>206</v>
      </c>
      <c r="B34" s="5" t="s">
        <v>31</v>
      </c>
      <c r="C34" s="70">
        <v>2019</v>
      </c>
      <c r="D34" s="70">
        <v>2019</v>
      </c>
      <c r="E34" s="12"/>
      <c r="F34" s="71" t="s">
        <v>44</v>
      </c>
      <c r="G34" s="71"/>
      <c r="H34" s="72" t="s">
        <v>44</v>
      </c>
      <c r="I34" s="73" t="s">
        <v>203</v>
      </c>
      <c r="J34" s="4" t="s">
        <v>148</v>
      </c>
      <c r="K34" s="4" t="s">
        <v>183</v>
      </c>
      <c r="L34" s="7" t="s">
        <v>207</v>
      </c>
      <c r="M34" s="74">
        <v>2</v>
      </c>
      <c r="N34" s="75"/>
      <c r="O34" s="76">
        <v>30</v>
      </c>
      <c r="P34" s="77" t="s">
        <v>44</v>
      </c>
      <c r="Q34" s="12">
        <v>267000</v>
      </c>
      <c r="R34" s="12"/>
      <c r="S34" s="12"/>
      <c r="T34" s="78">
        <v>267000</v>
      </c>
      <c r="U34" s="4"/>
      <c r="V34" s="4"/>
      <c r="W34" s="117" t="s">
        <v>208</v>
      </c>
      <c r="X34" s="72" t="s">
        <v>186</v>
      </c>
      <c r="Y34" s="79"/>
    </row>
    <row r="35" spans="1:25" ht="24" customHeight="1">
      <c r="A35" s="12" t="s">
        <v>209</v>
      </c>
      <c r="B35" s="5" t="s">
        <v>31</v>
      </c>
      <c r="C35" s="70">
        <v>2019</v>
      </c>
      <c r="D35" s="70">
        <v>2019</v>
      </c>
      <c r="E35" s="12"/>
      <c r="F35" s="71" t="s">
        <v>44</v>
      </c>
      <c r="G35" s="71"/>
      <c r="H35" s="72" t="s">
        <v>44</v>
      </c>
      <c r="I35" s="73" t="s">
        <v>161</v>
      </c>
      <c r="J35" s="4" t="s">
        <v>148</v>
      </c>
      <c r="K35" s="4" t="s">
        <v>183</v>
      </c>
      <c r="L35" s="7" t="s">
        <v>210</v>
      </c>
      <c r="M35" s="74">
        <v>1</v>
      </c>
      <c r="N35" s="75"/>
      <c r="O35" s="76">
        <v>30</v>
      </c>
      <c r="P35" s="77" t="s">
        <v>44</v>
      </c>
      <c r="Q35" s="12">
        <v>178000</v>
      </c>
      <c r="R35" s="12">
        <v>713000</v>
      </c>
      <c r="S35" s="12"/>
      <c r="T35" s="78">
        <f t="shared" ref="T35:T49" si="0">SUM(Q35:S35)</f>
        <v>891000</v>
      </c>
      <c r="U35" s="4"/>
      <c r="V35" s="4"/>
      <c r="W35" s="117" t="s">
        <v>211</v>
      </c>
      <c r="X35" s="72" t="s">
        <v>186</v>
      </c>
      <c r="Y35" s="79"/>
    </row>
    <row r="36" spans="1:25" ht="24" customHeight="1">
      <c r="A36" s="12" t="s">
        <v>212</v>
      </c>
      <c r="B36" s="5" t="s">
        <v>31</v>
      </c>
      <c r="C36" s="70">
        <v>2019</v>
      </c>
      <c r="D36" s="70">
        <v>2019</v>
      </c>
      <c r="E36" s="12"/>
      <c r="F36" s="71" t="s">
        <v>44</v>
      </c>
      <c r="G36" s="71"/>
      <c r="H36" s="72" t="s">
        <v>44</v>
      </c>
      <c r="I36" s="73" t="s">
        <v>161</v>
      </c>
      <c r="J36" s="4" t="s">
        <v>148</v>
      </c>
      <c r="K36" s="4" t="s">
        <v>183</v>
      </c>
      <c r="L36" s="7" t="s">
        <v>213</v>
      </c>
      <c r="M36" s="74">
        <v>1</v>
      </c>
      <c r="N36" s="75"/>
      <c r="O36" s="76">
        <v>30</v>
      </c>
      <c r="P36" s="77" t="s">
        <v>44</v>
      </c>
      <c r="Q36" s="12">
        <v>188000</v>
      </c>
      <c r="R36" s="12"/>
      <c r="S36" s="12"/>
      <c r="T36" s="78">
        <f t="shared" si="0"/>
        <v>188000</v>
      </c>
      <c r="U36" s="4"/>
      <c r="V36" s="4"/>
      <c r="W36" s="117" t="s">
        <v>214</v>
      </c>
      <c r="X36" s="72" t="s">
        <v>186</v>
      </c>
      <c r="Y36" s="79"/>
    </row>
    <row r="37" spans="1:25" ht="24" customHeight="1">
      <c r="A37" s="12" t="s">
        <v>215</v>
      </c>
      <c r="B37" s="5" t="s">
        <v>31</v>
      </c>
      <c r="C37" s="70">
        <v>2019</v>
      </c>
      <c r="D37" s="70">
        <v>2019</v>
      </c>
      <c r="E37" s="12"/>
      <c r="F37" s="71" t="s">
        <v>44</v>
      </c>
      <c r="G37" s="71"/>
      <c r="H37" s="72" t="s">
        <v>44</v>
      </c>
      <c r="I37" s="73" t="s">
        <v>161</v>
      </c>
      <c r="J37" s="4" t="s">
        <v>148</v>
      </c>
      <c r="K37" s="4" t="s">
        <v>183</v>
      </c>
      <c r="L37" s="7" t="s">
        <v>216</v>
      </c>
      <c r="M37" s="74">
        <v>1</v>
      </c>
      <c r="N37" s="75"/>
      <c r="O37" s="76">
        <v>30</v>
      </c>
      <c r="P37" s="77" t="s">
        <v>44</v>
      </c>
      <c r="Q37" s="12">
        <v>205000</v>
      </c>
      <c r="R37" s="12"/>
      <c r="S37" s="12"/>
      <c r="T37" s="78">
        <f t="shared" si="0"/>
        <v>205000</v>
      </c>
      <c r="U37" s="4"/>
      <c r="V37" s="4"/>
      <c r="W37" s="117" t="s">
        <v>217</v>
      </c>
      <c r="X37" s="72" t="s">
        <v>186</v>
      </c>
      <c r="Y37" s="79"/>
    </row>
    <row r="38" spans="1:25" ht="24" customHeight="1">
      <c r="A38" s="12" t="s">
        <v>218</v>
      </c>
      <c r="B38" s="5" t="s">
        <v>31</v>
      </c>
      <c r="C38" s="70">
        <v>2019</v>
      </c>
      <c r="D38" s="70">
        <v>2019</v>
      </c>
      <c r="E38" s="12"/>
      <c r="F38" s="71" t="s">
        <v>44</v>
      </c>
      <c r="G38" s="71"/>
      <c r="H38" s="72" t="s">
        <v>44</v>
      </c>
      <c r="I38" s="73" t="s">
        <v>161</v>
      </c>
      <c r="J38" s="4" t="s">
        <v>148</v>
      </c>
      <c r="K38" s="4" t="s">
        <v>183</v>
      </c>
      <c r="L38" s="7" t="s">
        <v>219</v>
      </c>
      <c r="M38" s="74">
        <v>1</v>
      </c>
      <c r="N38" s="75"/>
      <c r="O38" s="76">
        <v>30</v>
      </c>
      <c r="P38" s="77" t="s">
        <v>44</v>
      </c>
      <c r="Q38" s="12">
        <v>110000</v>
      </c>
      <c r="R38" s="12"/>
      <c r="S38" s="12"/>
      <c r="T38" s="78">
        <f t="shared" si="0"/>
        <v>110000</v>
      </c>
      <c r="U38" s="4"/>
      <c r="V38" s="4"/>
      <c r="W38" s="117" t="s">
        <v>220</v>
      </c>
      <c r="X38" s="72" t="s">
        <v>186</v>
      </c>
      <c r="Y38" s="79"/>
    </row>
    <row r="39" spans="1:25" ht="24" customHeight="1">
      <c r="A39" s="12" t="s">
        <v>221</v>
      </c>
      <c r="B39" s="5" t="s">
        <v>31</v>
      </c>
      <c r="C39" s="70">
        <v>2019</v>
      </c>
      <c r="D39" s="70">
        <v>2020</v>
      </c>
      <c r="E39" s="12"/>
      <c r="F39" s="71" t="s">
        <v>44</v>
      </c>
      <c r="G39" s="71"/>
      <c r="H39" s="72" t="s">
        <v>44</v>
      </c>
      <c r="I39" s="73" t="s">
        <v>161</v>
      </c>
      <c r="J39" s="4" t="s">
        <v>148</v>
      </c>
      <c r="K39" s="4" t="s">
        <v>183</v>
      </c>
      <c r="L39" s="7" t="s">
        <v>222</v>
      </c>
      <c r="M39" s="74">
        <v>2</v>
      </c>
      <c r="N39" s="75"/>
      <c r="O39" s="76">
        <v>30</v>
      </c>
      <c r="P39" s="77" t="s">
        <v>44</v>
      </c>
      <c r="Q39" s="12"/>
      <c r="R39" s="12">
        <v>468000</v>
      </c>
      <c r="S39" s="12"/>
      <c r="T39" s="78">
        <f t="shared" si="0"/>
        <v>468000</v>
      </c>
      <c r="U39" s="4"/>
      <c r="V39" s="4"/>
      <c r="W39" s="117" t="s">
        <v>223</v>
      </c>
      <c r="X39" s="72" t="s">
        <v>186</v>
      </c>
      <c r="Y39" s="79"/>
    </row>
    <row r="40" spans="1:25" ht="24" customHeight="1">
      <c r="A40" s="12" t="s">
        <v>224</v>
      </c>
      <c r="B40" s="5" t="s">
        <v>31</v>
      </c>
      <c r="C40" s="70">
        <v>2019</v>
      </c>
      <c r="D40" s="70">
        <v>2019</v>
      </c>
      <c r="E40" s="12"/>
      <c r="F40" s="71" t="s">
        <v>44</v>
      </c>
      <c r="G40" s="71"/>
      <c r="H40" s="72" t="s">
        <v>44</v>
      </c>
      <c r="I40" s="73" t="s">
        <v>161</v>
      </c>
      <c r="J40" s="4" t="s">
        <v>148</v>
      </c>
      <c r="K40" s="4" t="s">
        <v>183</v>
      </c>
      <c r="L40" s="7" t="s">
        <v>225</v>
      </c>
      <c r="M40" s="74">
        <v>2</v>
      </c>
      <c r="N40" s="75"/>
      <c r="O40" s="76">
        <v>30</v>
      </c>
      <c r="P40" s="77" t="s">
        <v>44</v>
      </c>
      <c r="Q40" s="12">
        <v>87000</v>
      </c>
      <c r="S40" s="12"/>
      <c r="T40" s="78">
        <f t="shared" si="0"/>
        <v>87000</v>
      </c>
      <c r="U40" s="4"/>
      <c r="V40" s="4"/>
      <c r="W40" s="117" t="s">
        <v>226</v>
      </c>
      <c r="X40" s="72" t="s">
        <v>186</v>
      </c>
      <c r="Y40" s="79"/>
    </row>
    <row r="41" spans="1:25" ht="24" customHeight="1">
      <c r="A41" s="12" t="s">
        <v>227</v>
      </c>
      <c r="B41" s="5" t="s">
        <v>31</v>
      </c>
      <c r="C41" s="70">
        <v>2019</v>
      </c>
      <c r="D41" s="70">
        <v>2019</v>
      </c>
      <c r="E41" s="12"/>
      <c r="F41" s="71" t="s">
        <v>44</v>
      </c>
      <c r="G41" s="71"/>
      <c r="H41" s="72" t="s">
        <v>44</v>
      </c>
      <c r="I41" s="73" t="s">
        <v>161</v>
      </c>
      <c r="J41" s="4" t="s">
        <v>148</v>
      </c>
      <c r="K41" s="4" t="s">
        <v>183</v>
      </c>
      <c r="L41" s="7" t="s">
        <v>228</v>
      </c>
      <c r="M41" s="74">
        <v>2</v>
      </c>
      <c r="N41" s="75"/>
      <c r="O41" s="76">
        <v>30</v>
      </c>
      <c r="P41" s="77" t="s">
        <v>44</v>
      </c>
      <c r="Q41" s="12"/>
      <c r="R41" s="12">
        <v>85500</v>
      </c>
      <c r="S41" s="12"/>
      <c r="T41" s="78">
        <f t="shared" si="0"/>
        <v>85500</v>
      </c>
      <c r="U41" s="4"/>
      <c r="V41" s="4"/>
      <c r="W41" s="117" t="s">
        <v>229</v>
      </c>
      <c r="X41" s="72" t="s">
        <v>186</v>
      </c>
      <c r="Y41" s="79"/>
    </row>
    <row r="42" spans="1:25" ht="24" customHeight="1">
      <c r="A42" s="12" t="s">
        <v>230</v>
      </c>
      <c r="B42" s="5" t="s">
        <v>31</v>
      </c>
      <c r="C42" s="70">
        <v>2020</v>
      </c>
      <c r="D42" s="70">
        <v>2020</v>
      </c>
      <c r="E42" s="12"/>
      <c r="F42" s="71" t="s">
        <v>44</v>
      </c>
      <c r="G42" s="71"/>
      <c r="H42" s="72" t="s">
        <v>44</v>
      </c>
      <c r="I42" s="73" t="s">
        <v>161</v>
      </c>
      <c r="J42" s="4" t="s">
        <v>148</v>
      </c>
      <c r="K42" s="4" t="s">
        <v>183</v>
      </c>
      <c r="L42" s="7" t="s">
        <v>231</v>
      </c>
      <c r="M42" s="74">
        <v>2</v>
      </c>
      <c r="N42" s="75"/>
      <c r="O42" s="76">
        <v>30</v>
      </c>
      <c r="P42" s="77" t="s">
        <v>44</v>
      </c>
      <c r="Q42" s="12"/>
      <c r="R42" s="12">
        <v>275000</v>
      </c>
      <c r="S42" s="12"/>
      <c r="T42" s="78">
        <f t="shared" si="0"/>
        <v>275000</v>
      </c>
      <c r="U42" s="4"/>
      <c r="V42" s="4"/>
      <c r="W42" s="117" t="s">
        <v>232</v>
      </c>
      <c r="X42" s="72" t="s">
        <v>186</v>
      </c>
      <c r="Y42" s="79"/>
    </row>
    <row r="43" spans="1:25" ht="24" customHeight="1">
      <c r="A43" s="12" t="s">
        <v>233</v>
      </c>
      <c r="B43" s="5" t="s">
        <v>31</v>
      </c>
      <c r="C43" s="70">
        <v>2019</v>
      </c>
      <c r="D43" s="70">
        <v>2019</v>
      </c>
      <c r="E43" s="12"/>
      <c r="F43" s="71" t="s">
        <v>44</v>
      </c>
      <c r="G43" s="71"/>
      <c r="H43" s="72" t="s">
        <v>44</v>
      </c>
      <c r="I43" s="73" t="s">
        <v>161</v>
      </c>
      <c r="J43" s="4" t="s">
        <v>148</v>
      </c>
      <c r="K43" s="4" t="s">
        <v>183</v>
      </c>
      <c r="L43" s="7" t="s">
        <v>234</v>
      </c>
      <c r="M43" s="74">
        <v>1</v>
      </c>
      <c r="N43" s="75"/>
      <c r="O43" s="76">
        <v>30</v>
      </c>
      <c r="P43" s="77" t="s">
        <v>44</v>
      </c>
      <c r="Q43" s="12">
        <v>137000</v>
      </c>
      <c r="R43" s="12"/>
      <c r="S43" s="12"/>
      <c r="T43" s="78">
        <f t="shared" si="0"/>
        <v>137000</v>
      </c>
      <c r="U43" s="4"/>
      <c r="V43" s="4"/>
      <c r="W43" s="117" t="s">
        <v>235</v>
      </c>
      <c r="X43" s="72" t="s">
        <v>186</v>
      </c>
      <c r="Y43" s="79"/>
    </row>
    <row r="44" spans="1:25" ht="24" customHeight="1">
      <c r="A44" s="12" t="s">
        <v>236</v>
      </c>
      <c r="B44" s="5" t="s">
        <v>31</v>
      </c>
      <c r="C44" s="70">
        <v>2019</v>
      </c>
      <c r="D44" s="70">
        <v>2020</v>
      </c>
      <c r="E44" s="12"/>
      <c r="F44" s="71" t="s">
        <v>44</v>
      </c>
      <c r="G44" s="71"/>
      <c r="H44" s="72" t="s">
        <v>44</v>
      </c>
      <c r="I44" s="73" t="s">
        <v>161</v>
      </c>
      <c r="J44" s="4" t="s">
        <v>148</v>
      </c>
      <c r="K44" s="4" t="s">
        <v>183</v>
      </c>
      <c r="L44" s="7" t="s">
        <v>237</v>
      </c>
      <c r="M44" s="74">
        <v>2</v>
      </c>
      <c r="N44" s="75"/>
      <c r="O44" s="76">
        <v>30</v>
      </c>
      <c r="P44" s="77" t="s">
        <v>44</v>
      </c>
      <c r="Q44" s="12"/>
      <c r="R44" s="12">
        <v>130000</v>
      </c>
      <c r="S44" s="12"/>
      <c r="T44" s="78">
        <f t="shared" si="0"/>
        <v>130000</v>
      </c>
      <c r="U44" s="4"/>
      <c r="V44" s="4"/>
      <c r="W44" s="117" t="s">
        <v>238</v>
      </c>
      <c r="X44" s="72" t="s">
        <v>186</v>
      </c>
      <c r="Y44" s="79"/>
    </row>
    <row r="45" spans="1:25" ht="24" customHeight="1">
      <c r="A45" s="12" t="s">
        <v>239</v>
      </c>
      <c r="B45" s="5" t="s">
        <v>31</v>
      </c>
      <c r="C45" s="70">
        <v>2019</v>
      </c>
      <c r="D45" s="70">
        <v>2020</v>
      </c>
      <c r="E45" s="12"/>
      <c r="F45" s="71" t="s">
        <v>44</v>
      </c>
      <c r="G45" s="71"/>
      <c r="H45" s="72" t="s">
        <v>44</v>
      </c>
      <c r="I45" s="73" t="s">
        <v>161</v>
      </c>
      <c r="J45" s="4" t="s">
        <v>148</v>
      </c>
      <c r="K45" s="4" t="s">
        <v>183</v>
      </c>
      <c r="L45" s="7" t="s">
        <v>240</v>
      </c>
      <c r="M45" s="74">
        <v>2</v>
      </c>
      <c r="N45" s="75"/>
      <c r="O45" s="76">
        <v>30</v>
      </c>
      <c r="P45" s="77" t="s">
        <v>44</v>
      </c>
      <c r="Q45" s="12"/>
      <c r="R45" s="12">
        <v>200000</v>
      </c>
      <c r="S45" s="12"/>
      <c r="T45" s="78">
        <f t="shared" si="0"/>
        <v>200000</v>
      </c>
      <c r="U45" s="4"/>
      <c r="V45" s="4"/>
      <c r="W45" s="117" t="s">
        <v>241</v>
      </c>
      <c r="X45" s="72" t="s">
        <v>186</v>
      </c>
      <c r="Y45" s="79"/>
    </row>
    <row r="46" spans="1:25" ht="24" customHeight="1">
      <c r="A46" s="12" t="s">
        <v>242</v>
      </c>
      <c r="B46" s="5" t="s">
        <v>31</v>
      </c>
      <c r="C46" s="70">
        <v>2019</v>
      </c>
      <c r="D46" s="70">
        <v>2019</v>
      </c>
      <c r="E46" s="12"/>
      <c r="F46" s="71" t="s">
        <v>44</v>
      </c>
      <c r="G46" s="71"/>
      <c r="H46" s="72" t="s">
        <v>44</v>
      </c>
      <c r="I46" s="73" t="s">
        <v>161</v>
      </c>
      <c r="J46" s="4" t="s">
        <v>148</v>
      </c>
      <c r="K46" s="4" t="s">
        <v>183</v>
      </c>
      <c r="L46" s="7" t="s">
        <v>243</v>
      </c>
      <c r="M46" s="74">
        <v>1</v>
      </c>
      <c r="N46" s="75"/>
      <c r="O46" s="76">
        <v>30</v>
      </c>
      <c r="P46" s="77" t="s">
        <v>44</v>
      </c>
      <c r="Q46" s="12">
        <v>110000</v>
      </c>
      <c r="R46" s="12"/>
      <c r="S46" s="12"/>
      <c r="T46" s="78">
        <f t="shared" si="0"/>
        <v>110000</v>
      </c>
      <c r="U46" s="4"/>
      <c r="V46" s="4"/>
      <c r="W46" s="117" t="s">
        <v>244</v>
      </c>
      <c r="X46" s="72" t="s">
        <v>186</v>
      </c>
      <c r="Y46" s="79"/>
    </row>
    <row r="47" spans="1:25" ht="24" customHeight="1">
      <c r="A47" s="12" t="s">
        <v>245</v>
      </c>
      <c r="B47" s="5" t="s">
        <v>31</v>
      </c>
      <c r="C47" s="70">
        <v>2019</v>
      </c>
      <c r="D47" s="70">
        <v>2019</v>
      </c>
      <c r="E47" s="12"/>
      <c r="F47" s="71" t="s">
        <v>44</v>
      </c>
      <c r="G47" s="71"/>
      <c r="H47" s="72" t="s">
        <v>44</v>
      </c>
      <c r="I47" s="73" t="s">
        <v>161</v>
      </c>
      <c r="J47" s="4" t="s">
        <v>148</v>
      </c>
      <c r="K47" s="4" t="s">
        <v>183</v>
      </c>
      <c r="L47" s="7" t="s">
        <v>246</v>
      </c>
      <c r="M47" s="74">
        <v>1</v>
      </c>
      <c r="N47" s="75"/>
      <c r="O47" s="76">
        <v>30</v>
      </c>
      <c r="P47" s="77" t="s">
        <v>44</v>
      </c>
      <c r="Q47" s="12">
        <v>66000</v>
      </c>
      <c r="R47" s="12"/>
      <c r="S47" s="12"/>
      <c r="T47" s="78">
        <f t="shared" si="0"/>
        <v>66000</v>
      </c>
      <c r="U47" s="4"/>
      <c r="V47" s="4"/>
      <c r="W47" s="117" t="s">
        <v>247</v>
      </c>
      <c r="X47" s="72" t="s">
        <v>186</v>
      </c>
      <c r="Y47" s="79"/>
    </row>
    <row r="48" spans="1:25" ht="24" customHeight="1">
      <c r="A48" s="12" t="s">
        <v>248</v>
      </c>
      <c r="B48" s="5" t="s">
        <v>31</v>
      </c>
      <c r="C48" s="70">
        <v>2019</v>
      </c>
      <c r="D48" s="70">
        <v>2019</v>
      </c>
      <c r="E48" s="12"/>
      <c r="F48" s="71" t="s">
        <v>44</v>
      </c>
      <c r="G48" s="71"/>
      <c r="H48" s="72" t="s">
        <v>44</v>
      </c>
      <c r="I48" s="73" t="s">
        <v>161</v>
      </c>
      <c r="J48" s="4" t="s">
        <v>148</v>
      </c>
      <c r="K48" s="4" t="s">
        <v>183</v>
      </c>
      <c r="L48" s="7" t="s">
        <v>249</v>
      </c>
      <c r="M48" s="74">
        <v>1</v>
      </c>
      <c r="N48" s="75"/>
      <c r="O48" s="76">
        <v>30</v>
      </c>
      <c r="P48" s="77" t="s">
        <v>44</v>
      </c>
      <c r="Q48" s="12">
        <v>359000</v>
      </c>
      <c r="R48" s="12"/>
      <c r="S48" s="12"/>
      <c r="T48" s="78">
        <f t="shared" si="0"/>
        <v>359000</v>
      </c>
      <c r="U48" s="4"/>
      <c r="V48" s="4"/>
      <c r="W48" s="117" t="s">
        <v>250</v>
      </c>
      <c r="X48" s="72" t="s">
        <v>186</v>
      </c>
      <c r="Y48" s="79"/>
    </row>
    <row r="49" spans="1:25" ht="24" customHeight="1">
      <c r="A49" s="12" t="s">
        <v>251</v>
      </c>
      <c r="B49" s="5" t="s">
        <v>31</v>
      </c>
      <c r="C49" s="70">
        <v>2019</v>
      </c>
      <c r="D49" s="70">
        <v>2019</v>
      </c>
      <c r="E49" s="12"/>
      <c r="F49" s="71" t="s">
        <v>44</v>
      </c>
      <c r="G49" s="71"/>
      <c r="H49" s="72" t="s">
        <v>44</v>
      </c>
      <c r="I49" s="73" t="s">
        <v>161</v>
      </c>
      <c r="J49" s="4" t="s">
        <v>148</v>
      </c>
      <c r="K49" s="4" t="s">
        <v>183</v>
      </c>
      <c r="L49" s="7" t="s">
        <v>252</v>
      </c>
      <c r="M49" s="74">
        <v>1</v>
      </c>
      <c r="N49" s="75"/>
      <c r="O49" s="76">
        <v>30</v>
      </c>
      <c r="P49" s="77" t="s">
        <v>44</v>
      </c>
      <c r="Q49" s="12"/>
      <c r="R49" s="12">
        <v>450000</v>
      </c>
      <c r="S49" s="12">
        <v>450000</v>
      </c>
      <c r="T49" s="78">
        <f t="shared" si="0"/>
        <v>900000</v>
      </c>
      <c r="U49" s="4"/>
      <c r="V49" s="4"/>
      <c r="W49" s="117" t="s">
        <v>253</v>
      </c>
      <c r="X49" s="72" t="s">
        <v>186</v>
      </c>
      <c r="Y49" s="79"/>
    </row>
    <row r="50" spans="1:25" ht="27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1"/>
      <c r="L50" s="12"/>
      <c r="M50" s="12"/>
      <c r="N50" s="12"/>
      <c r="O50" s="12"/>
      <c r="P50" s="12"/>
      <c r="Q50" s="80">
        <f>SUM(Q27:Q49)</f>
        <v>4124000</v>
      </c>
      <c r="R50" s="22">
        <f>SUM(R27:R49)</f>
        <v>3991500</v>
      </c>
      <c r="S50" s="22">
        <f>SUM(S27:S49)</f>
        <v>450000</v>
      </c>
      <c r="T50" s="22">
        <f>SUM(T27:T49)</f>
        <v>8565500</v>
      </c>
      <c r="U50" s="22">
        <f>SUM(U44:U49)</f>
        <v>0</v>
      </c>
      <c r="V50" s="12"/>
      <c r="W50" s="12"/>
      <c r="X50" s="12"/>
      <c r="Y50" s="12"/>
    </row>
    <row r="51" spans="1:25" ht="11.25" customHeight="1">
      <c r="A51" s="159" t="s">
        <v>77</v>
      </c>
      <c r="B51" s="159"/>
      <c r="C51" s="15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5" ht="12.75" customHeight="1">
      <c r="A52" s="23" t="s">
        <v>78</v>
      </c>
      <c r="B52" s="23"/>
      <c r="C52" s="23"/>
      <c r="D52" s="115"/>
      <c r="E52" s="115"/>
      <c r="F52" s="115"/>
      <c r="G52" s="115"/>
      <c r="H52" s="115"/>
      <c r="I52" s="115"/>
      <c r="J52" s="115"/>
      <c r="K52" s="115"/>
      <c r="L52" s="115"/>
      <c r="X52" s="24" t="s">
        <v>79</v>
      </c>
    </row>
    <row r="53" spans="1:25" ht="14.25" customHeight="1">
      <c r="A53" s="180" t="s">
        <v>80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Q53" s="24"/>
      <c r="X53" s="24" t="s">
        <v>81</v>
      </c>
    </row>
    <row r="54" spans="1:25" ht="12.75" customHeight="1">
      <c r="A54" s="182" t="s">
        <v>82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Q54" s="24"/>
      <c r="Y54" s="24"/>
    </row>
    <row r="55" spans="1:25" ht="12.75" customHeight="1">
      <c r="A55" s="174" t="s">
        <v>83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Y55" s="24"/>
    </row>
    <row r="56" spans="1:25" ht="12.75" customHeight="1">
      <c r="A56" s="181" t="s">
        <v>84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1:25" ht="12.75" customHeight="1">
      <c r="A57" s="180" t="s">
        <v>85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25"/>
    </row>
    <row r="58" spans="1:25" ht="12.75" customHeight="1">
      <c r="A58" s="180" t="s">
        <v>86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25" ht="12.75" customHeight="1">
      <c r="A59" s="180" t="s">
        <v>87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  <row r="60" spans="1:25" ht="12.75" customHeight="1">
      <c r="A60" s="180" t="s">
        <v>88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</row>
    <row r="61" spans="1:25" ht="12" customHeight="1">
      <c r="A61" s="180" t="s">
        <v>89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</row>
    <row r="62" spans="1:25" ht="12.75" customHeight="1">
      <c r="A62" s="180" t="s">
        <v>90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</row>
    <row r="63" spans="1:25" s="26" customFormat="1" ht="12.75" customHeight="1">
      <c r="A63" s="180" t="s">
        <v>91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P63" s="1"/>
      <c r="Q63" s="1"/>
      <c r="R63" s="1"/>
      <c r="S63" s="1"/>
      <c r="T63" s="1"/>
      <c r="U63" s="1"/>
      <c r="V63" s="1"/>
      <c r="W63" s="1"/>
      <c r="X63" s="1"/>
    </row>
    <row r="64" spans="1:25" s="26" customFormat="1" ht="12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P64" s="1"/>
      <c r="Q64" s="1"/>
      <c r="R64" s="1"/>
      <c r="S64" s="1"/>
      <c r="T64" s="1"/>
      <c r="U64" s="1"/>
      <c r="V64" s="1"/>
      <c r="W64" s="1"/>
      <c r="X64" s="1"/>
    </row>
    <row r="65" spans="1:24" s="26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>
      <c r="A66" s="28" t="s">
        <v>38</v>
      </c>
    </row>
    <row r="67" spans="1:24" ht="12.75" customHeight="1">
      <c r="A67" s="178" t="s">
        <v>92</v>
      </c>
      <c r="B67" s="178"/>
      <c r="J67" s="29"/>
    </row>
    <row r="68" spans="1:24">
      <c r="A68" s="178" t="s">
        <v>93</v>
      </c>
      <c r="B68" s="178"/>
    </row>
    <row r="69" spans="1:24" ht="12.75" customHeight="1">
      <c r="A69" s="178" t="s">
        <v>94</v>
      </c>
      <c r="B69" s="178"/>
    </row>
    <row r="70" spans="1:24" ht="12.75" customHeight="1"/>
    <row r="71" spans="1:24" ht="12.75" customHeight="1">
      <c r="A71" s="30" t="s">
        <v>41</v>
      </c>
      <c r="B71" s="26"/>
      <c r="C71" s="26"/>
      <c r="D71" s="26"/>
      <c r="W71" s="26"/>
      <c r="X71" s="26"/>
    </row>
    <row r="72" spans="1:24" s="26" customFormat="1" ht="14.25" customHeight="1">
      <c r="A72" s="158" t="s">
        <v>95</v>
      </c>
      <c r="B72" s="158"/>
      <c r="C72" s="158"/>
      <c r="D72" s="158"/>
      <c r="E72" s="158"/>
      <c r="F72" s="27"/>
      <c r="G72" s="27"/>
      <c r="H72" s="27"/>
      <c r="I72" s="27"/>
      <c r="J72" s="27"/>
      <c r="K72" s="27"/>
      <c r="L72" s="27"/>
      <c r="M72" s="27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158" t="s">
        <v>96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24" ht="14.25" customHeight="1">
      <c r="A74" s="158" t="s">
        <v>97</v>
      </c>
      <c r="B74" s="158"/>
      <c r="C74" s="158"/>
      <c r="D74" s="158"/>
      <c r="E74" s="158"/>
      <c r="F74" s="158"/>
      <c r="J74" s="29"/>
    </row>
    <row r="75" spans="1:24" ht="14.25" customHeight="1">
      <c r="A75" s="158" t="s">
        <v>98</v>
      </c>
      <c r="B75" s="158"/>
      <c r="C75" s="158"/>
      <c r="D75" s="158"/>
      <c r="E75" s="158"/>
      <c r="F75" s="158"/>
    </row>
    <row r="76" spans="1:24" ht="14.25" customHeight="1">
      <c r="A76" s="158" t="s">
        <v>99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</row>
    <row r="78" spans="1:24">
      <c r="A78" s="30" t="s">
        <v>100</v>
      </c>
    </row>
    <row r="79" spans="1:24" ht="12.75" customHeight="1">
      <c r="A79" s="178" t="s">
        <v>127</v>
      </c>
      <c r="B79" s="178"/>
    </row>
    <row r="80" spans="1:24" ht="13.5" customHeight="1">
      <c r="A80" s="178" t="s">
        <v>128</v>
      </c>
      <c r="B80" s="178"/>
    </row>
    <row r="81" spans="1:2">
      <c r="A81" s="1" t="s">
        <v>102</v>
      </c>
    </row>
    <row r="82" spans="1:2">
      <c r="A82" s="1" t="s">
        <v>103</v>
      </c>
    </row>
    <row r="83" spans="1:2">
      <c r="A83" s="1" t="s">
        <v>104</v>
      </c>
    </row>
    <row r="84" spans="1:2" ht="13.5" customHeight="1">
      <c r="A84" s="178" t="s">
        <v>105</v>
      </c>
      <c r="B84" s="178"/>
    </row>
    <row r="85" spans="1:2">
      <c r="A85" s="1" t="s">
        <v>106</v>
      </c>
    </row>
    <row r="86" spans="1:2">
      <c r="A86" s="1" t="s">
        <v>107</v>
      </c>
    </row>
    <row r="87" spans="1:2">
      <c r="A87" s="1" t="s">
        <v>108</v>
      </c>
    </row>
    <row r="88" spans="1:2">
      <c r="A88" s="1" t="s">
        <v>109</v>
      </c>
    </row>
    <row r="89" spans="1:2">
      <c r="A89" s="1" t="s">
        <v>110</v>
      </c>
    </row>
  </sheetData>
  <mergeCells count="61">
    <mergeCell ref="A72:E72"/>
    <mergeCell ref="A84:B84"/>
    <mergeCell ref="A1:F1"/>
    <mergeCell ref="A2:F2"/>
    <mergeCell ref="A3:D3"/>
    <mergeCell ref="A4:D4"/>
    <mergeCell ref="A6:A8"/>
    <mergeCell ref="B6:D6"/>
    <mergeCell ref="B7:C7"/>
    <mergeCell ref="D7:D8"/>
    <mergeCell ref="A73:N73"/>
    <mergeCell ref="A74:F74"/>
    <mergeCell ref="A75:F75"/>
    <mergeCell ref="A76:O76"/>
    <mergeCell ref="A79:B79"/>
    <mergeCell ref="A80:B80"/>
    <mergeCell ref="A61:N61"/>
    <mergeCell ref="A64:N64"/>
    <mergeCell ref="A67:B67"/>
    <mergeCell ref="A68:B68"/>
    <mergeCell ref="A69:B69"/>
    <mergeCell ref="A63:N63"/>
    <mergeCell ref="A62:N62"/>
    <mergeCell ref="A57:K57"/>
    <mergeCell ref="A58:K58"/>
    <mergeCell ref="A59:N59"/>
    <mergeCell ref="A60:N60"/>
    <mergeCell ref="L23:L25"/>
    <mergeCell ref="M23:M25"/>
    <mergeCell ref="A56:M56"/>
    <mergeCell ref="A51:L51"/>
    <mergeCell ref="A53:L53"/>
    <mergeCell ref="W24:W25"/>
    <mergeCell ref="X24:X25"/>
    <mergeCell ref="A54:O54"/>
    <mergeCell ref="A55:T55"/>
    <mergeCell ref="N23:N25"/>
    <mergeCell ref="O23:O25"/>
    <mergeCell ref="P23:P25"/>
    <mergeCell ref="Q23:V23"/>
    <mergeCell ref="W23:X23"/>
    <mergeCell ref="H23:H25"/>
    <mergeCell ref="I23:I25"/>
    <mergeCell ref="J23:J25"/>
    <mergeCell ref="K23:K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T24:T25"/>
    <mergeCell ref="U24:V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opLeftCell="A28" workbookViewId="0">
      <selection sqref="A1:F1"/>
    </sheetView>
  </sheetViews>
  <sheetFormatPr defaultColWidth="8.85546875" defaultRowHeight="12.75"/>
  <cols>
    <col min="1" max="1" width="30.7109375" style="1" customWidth="1"/>
    <col min="2" max="2" width="17.7109375" style="1" customWidth="1"/>
    <col min="3" max="3" width="14.42578125" style="1" customWidth="1"/>
    <col min="4" max="5" width="15.85546875" style="1" customWidth="1"/>
    <col min="6" max="6" width="17.140625" style="1" customWidth="1"/>
    <col min="7" max="7" width="13.140625" style="1" customWidth="1"/>
    <col min="8" max="8" width="12.140625" style="1" customWidth="1"/>
    <col min="9" max="9" width="17.140625" style="1" customWidth="1"/>
    <col min="10" max="10" width="14.42578125" style="1" customWidth="1"/>
    <col min="11" max="11" width="29.28515625" style="1" customWidth="1"/>
    <col min="12" max="12" width="16.85546875" style="1" customWidth="1"/>
    <col min="13" max="13" width="12.42578125" style="1" customWidth="1"/>
    <col min="14" max="14" width="17" style="1" customWidth="1"/>
    <col min="15" max="15" width="13.140625" style="1" customWidth="1"/>
    <col min="16" max="20" width="14.7109375" style="1" customWidth="1"/>
    <col min="21" max="21" width="15" style="1" customWidth="1"/>
    <col min="22" max="22" width="10.7109375" style="1" customWidth="1"/>
    <col min="23" max="23" width="13.42578125" style="1" customWidth="1"/>
    <col min="24" max="24" width="18.85546875" style="1" customWidth="1"/>
    <col min="25" max="25" width="20.28515625" style="1" customWidth="1"/>
    <col min="26" max="256" width="9.140625" style="1"/>
    <col min="257" max="257" width="30.7109375" style="1" customWidth="1"/>
    <col min="258" max="258" width="17.7109375" style="1" customWidth="1"/>
    <col min="259" max="259" width="14.42578125" style="1" customWidth="1"/>
    <col min="260" max="261" width="15.85546875" style="1" customWidth="1"/>
    <col min="262" max="262" width="17.140625" style="1" customWidth="1"/>
    <col min="263" max="263" width="13.140625" style="1" customWidth="1"/>
    <col min="264" max="264" width="12.140625" style="1" customWidth="1"/>
    <col min="265" max="265" width="17.140625" style="1" customWidth="1"/>
    <col min="266" max="266" width="14.42578125" style="1" customWidth="1"/>
    <col min="267" max="267" width="29.28515625" style="1" customWidth="1"/>
    <col min="268" max="268" width="16.85546875" style="1" customWidth="1"/>
    <col min="269" max="269" width="12.42578125" style="1" customWidth="1"/>
    <col min="270" max="270" width="17" style="1" customWidth="1"/>
    <col min="271" max="271" width="13.140625" style="1" customWidth="1"/>
    <col min="272" max="276" width="14.7109375" style="1" customWidth="1"/>
    <col min="277" max="277" width="15" style="1" customWidth="1"/>
    <col min="278" max="278" width="10.7109375" style="1" customWidth="1"/>
    <col min="279" max="279" width="13.42578125" style="1" customWidth="1"/>
    <col min="280" max="280" width="18.85546875" style="1" customWidth="1"/>
    <col min="281" max="281" width="20.28515625" style="1" customWidth="1"/>
    <col min="282" max="512" width="9.140625" style="1"/>
    <col min="513" max="513" width="30.7109375" style="1" customWidth="1"/>
    <col min="514" max="514" width="17.7109375" style="1" customWidth="1"/>
    <col min="515" max="515" width="14.42578125" style="1" customWidth="1"/>
    <col min="516" max="517" width="15.85546875" style="1" customWidth="1"/>
    <col min="518" max="518" width="17.140625" style="1" customWidth="1"/>
    <col min="519" max="519" width="13.140625" style="1" customWidth="1"/>
    <col min="520" max="520" width="12.140625" style="1" customWidth="1"/>
    <col min="521" max="521" width="17.140625" style="1" customWidth="1"/>
    <col min="522" max="522" width="14.42578125" style="1" customWidth="1"/>
    <col min="523" max="523" width="29.28515625" style="1" customWidth="1"/>
    <col min="524" max="524" width="16.85546875" style="1" customWidth="1"/>
    <col min="525" max="525" width="12.42578125" style="1" customWidth="1"/>
    <col min="526" max="526" width="17" style="1" customWidth="1"/>
    <col min="527" max="527" width="13.140625" style="1" customWidth="1"/>
    <col min="528" max="532" width="14.7109375" style="1" customWidth="1"/>
    <col min="533" max="533" width="15" style="1" customWidth="1"/>
    <col min="534" max="534" width="10.7109375" style="1" customWidth="1"/>
    <col min="535" max="535" width="13.42578125" style="1" customWidth="1"/>
    <col min="536" max="536" width="18.85546875" style="1" customWidth="1"/>
    <col min="537" max="537" width="20.28515625" style="1" customWidth="1"/>
    <col min="538" max="768" width="9.140625" style="1"/>
    <col min="769" max="769" width="30.7109375" style="1" customWidth="1"/>
    <col min="770" max="770" width="17.7109375" style="1" customWidth="1"/>
    <col min="771" max="771" width="14.42578125" style="1" customWidth="1"/>
    <col min="772" max="773" width="15.85546875" style="1" customWidth="1"/>
    <col min="774" max="774" width="17.140625" style="1" customWidth="1"/>
    <col min="775" max="775" width="13.140625" style="1" customWidth="1"/>
    <col min="776" max="776" width="12.140625" style="1" customWidth="1"/>
    <col min="777" max="777" width="17.140625" style="1" customWidth="1"/>
    <col min="778" max="778" width="14.42578125" style="1" customWidth="1"/>
    <col min="779" max="779" width="29.28515625" style="1" customWidth="1"/>
    <col min="780" max="780" width="16.85546875" style="1" customWidth="1"/>
    <col min="781" max="781" width="12.42578125" style="1" customWidth="1"/>
    <col min="782" max="782" width="17" style="1" customWidth="1"/>
    <col min="783" max="783" width="13.140625" style="1" customWidth="1"/>
    <col min="784" max="788" width="14.7109375" style="1" customWidth="1"/>
    <col min="789" max="789" width="15" style="1" customWidth="1"/>
    <col min="790" max="790" width="10.7109375" style="1" customWidth="1"/>
    <col min="791" max="791" width="13.42578125" style="1" customWidth="1"/>
    <col min="792" max="792" width="18.85546875" style="1" customWidth="1"/>
    <col min="793" max="793" width="20.28515625" style="1" customWidth="1"/>
    <col min="794" max="1024" width="9.140625" style="1"/>
    <col min="1025" max="1025" width="30.7109375" style="1" customWidth="1"/>
    <col min="1026" max="1026" width="17.7109375" style="1" customWidth="1"/>
    <col min="1027" max="1027" width="14.42578125" style="1" customWidth="1"/>
    <col min="1028" max="1029" width="15.85546875" style="1" customWidth="1"/>
    <col min="1030" max="1030" width="17.140625" style="1" customWidth="1"/>
    <col min="1031" max="1031" width="13.140625" style="1" customWidth="1"/>
    <col min="1032" max="1032" width="12.140625" style="1" customWidth="1"/>
    <col min="1033" max="1033" width="17.140625" style="1" customWidth="1"/>
    <col min="1034" max="1034" width="14.42578125" style="1" customWidth="1"/>
    <col min="1035" max="1035" width="29.28515625" style="1" customWidth="1"/>
    <col min="1036" max="1036" width="16.85546875" style="1" customWidth="1"/>
    <col min="1037" max="1037" width="12.42578125" style="1" customWidth="1"/>
    <col min="1038" max="1038" width="17" style="1" customWidth="1"/>
    <col min="1039" max="1039" width="13.140625" style="1" customWidth="1"/>
    <col min="1040" max="1044" width="14.7109375" style="1" customWidth="1"/>
    <col min="1045" max="1045" width="15" style="1" customWidth="1"/>
    <col min="1046" max="1046" width="10.7109375" style="1" customWidth="1"/>
    <col min="1047" max="1047" width="13.42578125" style="1" customWidth="1"/>
    <col min="1048" max="1048" width="18.85546875" style="1" customWidth="1"/>
    <col min="1049" max="1049" width="20.28515625" style="1" customWidth="1"/>
    <col min="1050" max="1280" width="9.140625" style="1"/>
    <col min="1281" max="1281" width="30.7109375" style="1" customWidth="1"/>
    <col min="1282" max="1282" width="17.7109375" style="1" customWidth="1"/>
    <col min="1283" max="1283" width="14.42578125" style="1" customWidth="1"/>
    <col min="1284" max="1285" width="15.85546875" style="1" customWidth="1"/>
    <col min="1286" max="1286" width="17.140625" style="1" customWidth="1"/>
    <col min="1287" max="1287" width="13.140625" style="1" customWidth="1"/>
    <col min="1288" max="1288" width="12.140625" style="1" customWidth="1"/>
    <col min="1289" max="1289" width="17.140625" style="1" customWidth="1"/>
    <col min="1290" max="1290" width="14.42578125" style="1" customWidth="1"/>
    <col min="1291" max="1291" width="29.28515625" style="1" customWidth="1"/>
    <col min="1292" max="1292" width="16.85546875" style="1" customWidth="1"/>
    <col min="1293" max="1293" width="12.42578125" style="1" customWidth="1"/>
    <col min="1294" max="1294" width="17" style="1" customWidth="1"/>
    <col min="1295" max="1295" width="13.140625" style="1" customWidth="1"/>
    <col min="1296" max="1300" width="14.7109375" style="1" customWidth="1"/>
    <col min="1301" max="1301" width="15" style="1" customWidth="1"/>
    <col min="1302" max="1302" width="10.7109375" style="1" customWidth="1"/>
    <col min="1303" max="1303" width="13.42578125" style="1" customWidth="1"/>
    <col min="1304" max="1304" width="18.85546875" style="1" customWidth="1"/>
    <col min="1305" max="1305" width="20.28515625" style="1" customWidth="1"/>
    <col min="1306" max="1536" width="9.140625" style="1"/>
    <col min="1537" max="1537" width="30.7109375" style="1" customWidth="1"/>
    <col min="1538" max="1538" width="17.7109375" style="1" customWidth="1"/>
    <col min="1539" max="1539" width="14.42578125" style="1" customWidth="1"/>
    <col min="1540" max="1541" width="15.85546875" style="1" customWidth="1"/>
    <col min="1542" max="1542" width="17.140625" style="1" customWidth="1"/>
    <col min="1543" max="1543" width="13.140625" style="1" customWidth="1"/>
    <col min="1544" max="1544" width="12.140625" style="1" customWidth="1"/>
    <col min="1545" max="1545" width="17.140625" style="1" customWidth="1"/>
    <col min="1546" max="1546" width="14.42578125" style="1" customWidth="1"/>
    <col min="1547" max="1547" width="29.28515625" style="1" customWidth="1"/>
    <col min="1548" max="1548" width="16.85546875" style="1" customWidth="1"/>
    <col min="1549" max="1549" width="12.42578125" style="1" customWidth="1"/>
    <col min="1550" max="1550" width="17" style="1" customWidth="1"/>
    <col min="1551" max="1551" width="13.140625" style="1" customWidth="1"/>
    <col min="1552" max="1556" width="14.7109375" style="1" customWidth="1"/>
    <col min="1557" max="1557" width="15" style="1" customWidth="1"/>
    <col min="1558" max="1558" width="10.7109375" style="1" customWidth="1"/>
    <col min="1559" max="1559" width="13.42578125" style="1" customWidth="1"/>
    <col min="1560" max="1560" width="18.85546875" style="1" customWidth="1"/>
    <col min="1561" max="1561" width="20.28515625" style="1" customWidth="1"/>
    <col min="1562" max="1792" width="9.140625" style="1"/>
    <col min="1793" max="1793" width="30.7109375" style="1" customWidth="1"/>
    <col min="1794" max="1794" width="17.7109375" style="1" customWidth="1"/>
    <col min="1795" max="1795" width="14.42578125" style="1" customWidth="1"/>
    <col min="1796" max="1797" width="15.85546875" style="1" customWidth="1"/>
    <col min="1798" max="1798" width="17.140625" style="1" customWidth="1"/>
    <col min="1799" max="1799" width="13.140625" style="1" customWidth="1"/>
    <col min="1800" max="1800" width="12.140625" style="1" customWidth="1"/>
    <col min="1801" max="1801" width="17.140625" style="1" customWidth="1"/>
    <col min="1802" max="1802" width="14.42578125" style="1" customWidth="1"/>
    <col min="1803" max="1803" width="29.28515625" style="1" customWidth="1"/>
    <col min="1804" max="1804" width="16.85546875" style="1" customWidth="1"/>
    <col min="1805" max="1805" width="12.42578125" style="1" customWidth="1"/>
    <col min="1806" max="1806" width="17" style="1" customWidth="1"/>
    <col min="1807" max="1807" width="13.140625" style="1" customWidth="1"/>
    <col min="1808" max="1812" width="14.7109375" style="1" customWidth="1"/>
    <col min="1813" max="1813" width="15" style="1" customWidth="1"/>
    <col min="1814" max="1814" width="10.7109375" style="1" customWidth="1"/>
    <col min="1815" max="1815" width="13.42578125" style="1" customWidth="1"/>
    <col min="1816" max="1816" width="18.85546875" style="1" customWidth="1"/>
    <col min="1817" max="1817" width="20.28515625" style="1" customWidth="1"/>
    <col min="1818" max="2048" width="9.140625" style="1"/>
    <col min="2049" max="2049" width="30.7109375" style="1" customWidth="1"/>
    <col min="2050" max="2050" width="17.7109375" style="1" customWidth="1"/>
    <col min="2051" max="2051" width="14.42578125" style="1" customWidth="1"/>
    <col min="2052" max="2053" width="15.85546875" style="1" customWidth="1"/>
    <col min="2054" max="2054" width="17.140625" style="1" customWidth="1"/>
    <col min="2055" max="2055" width="13.140625" style="1" customWidth="1"/>
    <col min="2056" max="2056" width="12.140625" style="1" customWidth="1"/>
    <col min="2057" max="2057" width="17.140625" style="1" customWidth="1"/>
    <col min="2058" max="2058" width="14.42578125" style="1" customWidth="1"/>
    <col min="2059" max="2059" width="29.28515625" style="1" customWidth="1"/>
    <col min="2060" max="2060" width="16.85546875" style="1" customWidth="1"/>
    <col min="2061" max="2061" width="12.42578125" style="1" customWidth="1"/>
    <col min="2062" max="2062" width="17" style="1" customWidth="1"/>
    <col min="2063" max="2063" width="13.140625" style="1" customWidth="1"/>
    <col min="2064" max="2068" width="14.7109375" style="1" customWidth="1"/>
    <col min="2069" max="2069" width="15" style="1" customWidth="1"/>
    <col min="2070" max="2070" width="10.7109375" style="1" customWidth="1"/>
    <col min="2071" max="2071" width="13.42578125" style="1" customWidth="1"/>
    <col min="2072" max="2072" width="18.85546875" style="1" customWidth="1"/>
    <col min="2073" max="2073" width="20.28515625" style="1" customWidth="1"/>
    <col min="2074" max="2304" width="9.140625" style="1"/>
    <col min="2305" max="2305" width="30.7109375" style="1" customWidth="1"/>
    <col min="2306" max="2306" width="17.7109375" style="1" customWidth="1"/>
    <col min="2307" max="2307" width="14.42578125" style="1" customWidth="1"/>
    <col min="2308" max="2309" width="15.85546875" style="1" customWidth="1"/>
    <col min="2310" max="2310" width="17.140625" style="1" customWidth="1"/>
    <col min="2311" max="2311" width="13.140625" style="1" customWidth="1"/>
    <col min="2312" max="2312" width="12.140625" style="1" customWidth="1"/>
    <col min="2313" max="2313" width="17.140625" style="1" customWidth="1"/>
    <col min="2314" max="2314" width="14.42578125" style="1" customWidth="1"/>
    <col min="2315" max="2315" width="29.28515625" style="1" customWidth="1"/>
    <col min="2316" max="2316" width="16.85546875" style="1" customWidth="1"/>
    <col min="2317" max="2317" width="12.42578125" style="1" customWidth="1"/>
    <col min="2318" max="2318" width="17" style="1" customWidth="1"/>
    <col min="2319" max="2319" width="13.140625" style="1" customWidth="1"/>
    <col min="2320" max="2324" width="14.7109375" style="1" customWidth="1"/>
    <col min="2325" max="2325" width="15" style="1" customWidth="1"/>
    <col min="2326" max="2326" width="10.7109375" style="1" customWidth="1"/>
    <col min="2327" max="2327" width="13.42578125" style="1" customWidth="1"/>
    <col min="2328" max="2328" width="18.85546875" style="1" customWidth="1"/>
    <col min="2329" max="2329" width="20.28515625" style="1" customWidth="1"/>
    <col min="2330" max="2560" width="9.140625" style="1"/>
    <col min="2561" max="2561" width="30.7109375" style="1" customWidth="1"/>
    <col min="2562" max="2562" width="17.7109375" style="1" customWidth="1"/>
    <col min="2563" max="2563" width="14.42578125" style="1" customWidth="1"/>
    <col min="2564" max="2565" width="15.85546875" style="1" customWidth="1"/>
    <col min="2566" max="2566" width="17.140625" style="1" customWidth="1"/>
    <col min="2567" max="2567" width="13.140625" style="1" customWidth="1"/>
    <col min="2568" max="2568" width="12.140625" style="1" customWidth="1"/>
    <col min="2569" max="2569" width="17.140625" style="1" customWidth="1"/>
    <col min="2570" max="2570" width="14.42578125" style="1" customWidth="1"/>
    <col min="2571" max="2571" width="29.28515625" style="1" customWidth="1"/>
    <col min="2572" max="2572" width="16.85546875" style="1" customWidth="1"/>
    <col min="2573" max="2573" width="12.42578125" style="1" customWidth="1"/>
    <col min="2574" max="2574" width="17" style="1" customWidth="1"/>
    <col min="2575" max="2575" width="13.140625" style="1" customWidth="1"/>
    <col min="2576" max="2580" width="14.7109375" style="1" customWidth="1"/>
    <col min="2581" max="2581" width="15" style="1" customWidth="1"/>
    <col min="2582" max="2582" width="10.7109375" style="1" customWidth="1"/>
    <col min="2583" max="2583" width="13.42578125" style="1" customWidth="1"/>
    <col min="2584" max="2584" width="18.85546875" style="1" customWidth="1"/>
    <col min="2585" max="2585" width="20.28515625" style="1" customWidth="1"/>
    <col min="2586" max="2816" width="9.140625" style="1"/>
    <col min="2817" max="2817" width="30.7109375" style="1" customWidth="1"/>
    <col min="2818" max="2818" width="17.7109375" style="1" customWidth="1"/>
    <col min="2819" max="2819" width="14.42578125" style="1" customWidth="1"/>
    <col min="2820" max="2821" width="15.85546875" style="1" customWidth="1"/>
    <col min="2822" max="2822" width="17.140625" style="1" customWidth="1"/>
    <col min="2823" max="2823" width="13.140625" style="1" customWidth="1"/>
    <col min="2824" max="2824" width="12.140625" style="1" customWidth="1"/>
    <col min="2825" max="2825" width="17.140625" style="1" customWidth="1"/>
    <col min="2826" max="2826" width="14.42578125" style="1" customWidth="1"/>
    <col min="2827" max="2827" width="29.28515625" style="1" customWidth="1"/>
    <col min="2828" max="2828" width="16.85546875" style="1" customWidth="1"/>
    <col min="2829" max="2829" width="12.42578125" style="1" customWidth="1"/>
    <col min="2830" max="2830" width="17" style="1" customWidth="1"/>
    <col min="2831" max="2831" width="13.140625" style="1" customWidth="1"/>
    <col min="2832" max="2836" width="14.7109375" style="1" customWidth="1"/>
    <col min="2837" max="2837" width="15" style="1" customWidth="1"/>
    <col min="2838" max="2838" width="10.7109375" style="1" customWidth="1"/>
    <col min="2839" max="2839" width="13.42578125" style="1" customWidth="1"/>
    <col min="2840" max="2840" width="18.85546875" style="1" customWidth="1"/>
    <col min="2841" max="2841" width="20.28515625" style="1" customWidth="1"/>
    <col min="2842" max="3072" width="9.140625" style="1"/>
    <col min="3073" max="3073" width="30.7109375" style="1" customWidth="1"/>
    <col min="3074" max="3074" width="17.7109375" style="1" customWidth="1"/>
    <col min="3075" max="3075" width="14.42578125" style="1" customWidth="1"/>
    <col min="3076" max="3077" width="15.85546875" style="1" customWidth="1"/>
    <col min="3078" max="3078" width="17.140625" style="1" customWidth="1"/>
    <col min="3079" max="3079" width="13.140625" style="1" customWidth="1"/>
    <col min="3080" max="3080" width="12.140625" style="1" customWidth="1"/>
    <col min="3081" max="3081" width="17.140625" style="1" customWidth="1"/>
    <col min="3082" max="3082" width="14.42578125" style="1" customWidth="1"/>
    <col min="3083" max="3083" width="29.28515625" style="1" customWidth="1"/>
    <col min="3084" max="3084" width="16.85546875" style="1" customWidth="1"/>
    <col min="3085" max="3085" width="12.42578125" style="1" customWidth="1"/>
    <col min="3086" max="3086" width="17" style="1" customWidth="1"/>
    <col min="3087" max="3087" width="13.140625" style="1" customWidth="1"/>
    <col min="3088" max="3092" width="14.7109375" style="1" customWidth="1"/>
    <col min="3093" max="3093" width="15" style="1" customWidth="1"/>
    <col min="3094" max="3094" width="10.7109375" style="1" customWidth="1"/>
    <col min="3095" max="3095" width="13.42578125" style="1" customWidth="1"/>
    <col min="3096" max="3096" width="18.85546875" style="1" customWidth="1"/>
    <col min="3097" max="3097" width="20.28515625" style="1" customWidth="1"/>
    <col min="3098" max="3328" width="9.140625" style="1"/>
    <col min="3329" max="3329" width="30.7109375" style="1" customWidth="1"/>
    <col min="3330" max="3330" width="17.7109375" style="1" customWidth="1"/>
    <col min="3331" max="3331" width="14.42578125" style="1" customWidth="1"/>
    <col min="3332" max="3333" width="15.85546875" style="1" customWidth="1"/>
    <col min="3334" max="3334" width="17.140625" style="1" customWidth="1"/>
    <col min="3335" max="3335" width="13.140625" style="1" customWidth="1"/>
    <col min="3336" max="3336" width="12.140625" style="1" customWidth="1"/>
    <col min="3337" max="3337" width="17.140625" style="1" customWidth="1"/>
    <col min="3338" max="3338" width="14.42578125" style="1" customWidth="1"/>
    <col min="3339" max="3339" width="29.28515625" style="1" customWidth="1"/>
    <col min="3340" max="3340" width="16.85546875" style="1" customWidth="1"/>
    <col min="3341" max="3341" width="12.42578125" style="1" customWidth="1"/>
    <col min="3342" max="3342" width="17" style="1" customWidth="1"/>
    <col min="3343" max="3343" width="13.140625" style="1" customWidth="1"/>
    <col min="3344" max="3348" width="14.7109375" style="1" customWidth="1"/>
    <col min="3349" max="3349" width="15" style="1" customWidth="1"/>
    <col min="3350" max="3350" width="10.7109375" style="1" customWidth="1"/>
    <col min="3351" max="3351" width="13.42578125" style="1" customWidth="1"/>
    <col min="3352" max="3352" width="18.85546875" style="1" customWidth="1"/>
    <col min="3353" max="3353" width="20.28515625" style="1" customWidth="1"/>
    <col min="3354" max="3584" width="9.140625" style="1"/>
    <col min="3585" max="3585" width="30.7109375" style="1" customWidth="1"/>
    <col min="3586" max="3586" width="17.7109375" style="1" customWidth="1"/>
    <col min="3587" max="3587" width="14.42578125" style="1" customWidth="1"/>
    <col min="3588" max="3589" width="15.85546875" style="1" customWidth="1"/>
    <col min="3590" max="3590" width="17.140625" style="1" customWidth="1"/>
    <col min="3591" max="3591" width="13.140625" style="1" customWidth="1"/>
    <col min="3592" max="3592" width="12.140625" style="1" customWidth="1"/>
    <col min="3593" max="3593" width="17.140625" style="1" customWidth="1"/>
    <col min="3594" max="3594" width="14.42578125" style="1" customWidth="1"/>
    <col min="3595" max="3595" width="29.28515625" style="1" customWidth="1"/>
    <col min="3596" max="3596" width="16.85546875" style="1" customWidth="1"/>
    <col min="3597" max="3597" width="12.42578125" style="1" customWidth="1"/>
    <col min="3598" max="3598" width="17" style="1" customWidth="1"/>
    <col min="3599" max="3599" width="13.140625" style="1" customWidth="1"/>
    <col min="3600" max="3604" width="14.7109375" style="1" customWidth="1"/>
    <col min="3605" max="3605" width="15" style="1" customWidth="1"/>
    <col min="3606" max="3606" width="10.7109375" style="1" customWidth="1"/>
    <col min="3607" max="3607" width="13.42578125" style="1" customWidth="1"/>
    <col min="3608" max="3608" width="18.85546875" style="1" customWidth="1"/>
    <col min="3609" max="3609" width="20.28515625" style="1" customWidth="1"/>
    <col min="3610" max="3840" width="9.140625" style="1"/>
    <col min="3841" max="3841" width="30.7109375" style="1" customWidth="1"/>
    <col min="3842" max="3842" width="17.7109375" style="1" customWidth="1"/>
    <col min="3843" max="3843" width="14.42578125" style="1" customWidth="1"/>
    <col min="3844" max="3845" width="15.85546875" style="1" customWidth="1"/>
    <col min="3846" max="3846" width="17.140625" style="1" customWidth="1"/>
    <col min="3847" max="3847" width="13.140625" style="1" customWidth="1"/>
    <col min="3848" max="3848" width="12.140625" style="1" customWidth="1"/>
    <col min="3849" max="3849" width="17.140625" style="1" customWidth="1"/>
    <col min="3850" max="3850" width="14.42578125" style="1" customWidth="1"/>
    <col min="3851" max="3851" width="29.28515625" style="1" customWidth="1"/>
    <col min="3852" max="3852" width="16.85546875" style="1" customWidth="1"/>
    <col min="3853" max="3853" width="12.42578125" style="1" customWidth="1"/>
    <col min="3854" max="3854" width="17" style="1" customWidth="1"/>
    <col min="3855" max="3855" width="13.140625" style="1" customWidth="1"/>
    <col min="3856" max="3860" width="14.7109375" style="1" customWidth="1"/>
    <col min="3861" max="3861" width="15" style="1" customWidth="1"/>
    <col min="3862" max="3862" width="10.7109375" style="1" customWidth="1"/>
    <col min="3863" max="3863" width="13.42578125" style="1" customWidth="1"/>
    <col min="3864" max="3864" width="18.85546875" style="1" customWidth="1"/>
    <col min="3865" max="3865" width="20.28515625" style="1" customWidth="1"/>
    <col min="3866" max="4096" width="9.140625" style="1"/>
    <col min="4097" max="4097" width="30.7109375" style="1" customWidth="1"/>
    <col min="4098" max="4098" width="17.7109375" style="1" customWidth="1"/>
    <col min="4099" max="4099" width="14.42578125" style="1" customWidth="1"/>
    <col min="4100" max="4101" width="15.85546875" style="1" customWidth="1"/>
    <col min="4102" max="4102" width="17.140625" style="1" customWidth="1"/>
    <col min="4103" max="4103" width="13.140625" style="1" customWidth="1"/>
    <col min="4104" max="4104" width="12.140625" style="1" customWidth="1"/>
    <col min="4105" max="4105" width="17.140625" style="1" customWidth="1"/>
    <col min="4106" max="4106" width="14.42578125" style="1" customWidth="1"/>
    <col min="4107" max="4107" width="29.28515625" style="1" customWidth="1"/>
    <col min="4108" max="4108" width="16.85546875" style="1" customWidth="1"/>
    <col min="4109" max="4109" width="12.42578125" style="1" customWidth="1"/>
    <col min="4110" max="4110" width="17" style="1" customWidth="1"/>
    <col min="4111" max="4111" width="13.140625" style="1" customWidth="1"/>
    <col min="4112" max="4116" width="14.7109375" style="1" customWidth="1"/>
    <col min="4117" max="4117" width="15" style="1" customWidth="1"/>
    <col min="4118" max="4118" width="10.7109375" style="1" customWidth="1"/>
    <col min="4119" max="4119" width="13.42578125" style="1" customWidth="1"/>
    <col min="4120" max="4120" width="18.85546875" style="1" customWidth="1"/>
    <col min="4121" max="4121" width="20.28515625" style="1" customWidth="1"/>
    <col min="4122" max="4352" width="9.140625" style="1"/>
    <col min="4353" max="4353" width="30.7109375" style="1" customWidth="1"/>
    <col min="4354" max="4354" width="17.7109375" style="1" customWidth="1"/>
    <col min="4355" max="4355" width="14.42578125" style="1" customWidth="1"/>
    <col min="4356" max="4357" width="15.85546875" style="1" customWidth="1"/>
    <col min="4358" max="4358" width="17.140625" style="1" customWidth="1"/>
    <col min="4359" max="4359" width="13.140625" style="1" customWidth="1"/>
    <col min="4360" max="4360" width="12.140625" style="1" customWidth="1"/>
    <col min="4361" max="4361" width="17.140625" style="1" customWidth="1"/>
    <col min="4362" max="4362" width="14.42578125" style="1" customWidth="1"/>
    <col min="4363" max="4363" width="29.28515625" style="1" customWidth="1"/>
    <col min="4364" max="4364" width="16.85546875" style="1" customWidth="1"/>
    <col min="4365" max="4365" width="12.42578125" style="1" customWidth="1"/>
    <col min="4366" max="4366" width="17" style="1" customWidth="1"/>
    <col min="4367" max="4367" width="13.140625" style="1" customWidth="1"/>
    <col min="4368" max="4372" width="14.7109375" style="1" customWidth="1"/>
    <col min="4373" max="4373" width="15" style="1" customWidth="1"/>
    <col min="4374" max="4374" width="10.7109375" style="1" customWidth="1"/>
    <col min="4375" max="4375" width="13.42578125" style="1" customWidth="1"/>
    <col min="4376" max="4376" width="18.85546875" style="1" customWidth="1"/>
    <col min="4377" max="4377" width="20.28515625" style="1" customWidth="1"/>
    <col min="4378" max="4608" width="9.140625" style="1"/>
    <col min="4609" max="4609" width="30.7109375" style="1" customWidth="1"/>
    <col min="4610" max="4610" width="17.7109375" style="1" customWidth="1"/>
    <col min="4611" max="4611" width="14.42578125" style="1" customWidth="1"/>
    <col min="4612" max="4613" width="15.85546875" style="1" customWidth="1"/>
    <col min="4614" max="4614" width="17.140625" style="1" customWidth="1"/>
    <col min="4615" max="4615" width="13.140625" style="1" customWidth="1"/>
    <col min="4616" max="4616" width="12.140625" style="1" customWidth="1"/>
    <col min="4617" max="4617" width="17.140625" style="1" customWidth="1"/>
    <col min="4618" max="4618" width="14.42578125" style="1" customWidth="1"/>
    <col min="4619" max="4619" width="29.28515625" style="1" customWidth="1"/>
    <col min="4620" max="4620" width="16.85546875" style="1" customWidth="1"/>
    <col min="4621" max="4621" width="12.42578125" style="1" customWidth="1"/>
    <col min="4622" max="4622" width="17" style="1" customWidth="1"/>
    <col min="4623" max="4623" width="13.140625" style="1" customWidth="1"/>
    <col min="4624" max="4628" width="14.7109375" style="1" customWidth="1"/>
    <col min="4629" max="4629" width="15" style="1" customWidth="1"/>
    <col min="4630" max="4630" width="10.7109375" style="1" customWidth="1"/>
    <col min="4631" max="4631" width="13.42578125" style="1" customWidth="1"/>
    <col min="4632" max="4632" width="18.85546875" style="1" customWidth="1"/>
    <col min="4633" max="4633" width="20.28515625" style="1" customWidth="1"/>
    <col min="4634" max="4864" width="9.140625" style="1"/>
    <col min="4865" max="4865" width="30.7109375" style="1" customWidth="1"/>
    <col min="4866" max="4866" width="17.7109375" style="1" customWidth="1"/>
    <col min="4867" max="4867" width="14.42578125" style="1" customWidth="1"/>
    <col min="4868" max="4869" width="15.85546875" style="1" customWidth="1"/>
    <col min="4870" max="4870" width="17.140625" style="1" customWidth="1"/>
    <col min="4871" max="4871" width="13.140625" style="1" customWidth="1"/>
    <col min="4872" max="4872" width="12.140625" style="1" customWidth="1"/>
    <col min="4873" max="4873" width="17.140625" style="1" customWidth="1"/>
    <col min="4874" max="4874" width="14.42578125" style="1" customWidth="1"/>
    <col min="4875" max="4875" width="29.28515625" style="1" customWidth="1"/>
    <col min="4876" max="4876" width="16.85546875" style="1" customWidth="1"/>
    <col min="4877" max="4877" width="12.42578125" style="1" customWidth="1"/>
    <col min="4878" max="4878" width="17" style="1" customWidth="1"/>
    <col min="4879" max="4879" width="13.140625" style="1" customWidth="1"/>
    <col min="4880" max="4884" width="14.7109375" style="1" customWidth="1"/>
    <col min="4885" max="4885" width="15" style="1" customWidth="1"/>
    <col min="4886" max="4886" width="10.7109375" style="1" customWidth="1"/>
    <col min="4887" max="4887" width="13.42578125" style="1" customWidth="1"/>
    <col min="4888" max="4888" width="18.85546875" style="1" customWidth="1"/>
    <col min="4889" max="4889" width="20.28515625" style="1" customWidth="1"/>
    <col min="4890" max="5120" width="9.140625" style="1"/>
    <col min="5121" max="5121" width="30.7109375" style="1" customWidth="1"/>
    <col min="5122" max="5122" width="17.7109375" style="1" customWidth="1"/>
    <col min="5123" max="5123" width="14.42578125" style="1" customWidth="1"/>
    <col min="5124" max="5125" width="15.85546875" style="1" customWidth="1"/>
    <col min="5126" max="5126" width="17.140625" style="1" customWidth="1"/>
    <col min="5127" max="5127" width="13.140625" style="1" customWidth="1"/>
    <col min="5128" max="5128" width="12.140625" style="1" customWidth="1"/>
    <col min="5129" max="5129" width="17.140625" style="1" customWidth="1"/>
    <col min="5130" max="5130" width="14.42578125" style="1" customWidth="1"/>
    <col min="5131" max="5131" width="29.28515625" style="1" customWidth="1"/>
    <col min="5132" max="5132" width="16.85546875" style="1" customWidth="1"/>
    <col min="5133" max="5133" width="12.42578125" style="1" customWidth="1"/>
    <col min="5134" max="5134" width="17" style="1" customWidth="1"/>
    <col min="5135" max="5135" width="13.140625" style="1" customWidth="1"/>
    <col min="5136" max="5140" width="14.7109375" style="1" customWidth="1"/>
    <col min="5141" max="5141" width="15" style="1" customWidth="1"/>
    <col min="5142" max="5142" width="10.7109375" style="1" customWidth="1"/>
    <col min="5143" max="5143" width="13.42578125" style="1" customWidth="1"/>
    <col min="5144" max="5144" width="18.85546875" style="1" customWidth="1"/>
    <col min="5145" max="5145" width="20.28515625" style="1" customWidth="1"/>
    <col min="5146" max="5376" width="9.140625" style="1"/>
    <col min="5377" max="5377" width="30.7109375" style="1" customWidth="1"/>
    <col min="5378" max="5378" width="17.7109375" style="1" customWidth="1"/>
    <col min="5379" max="5379" width="14.42578125" style="1" customWidth="1"/>
    <col min="5380" max="5381" width="15.85546875" style="1" customWidth="1"/>
    <col min="5382" max="5382" width="17.140625" style="1" customWidth="1"/>
    <col min="5383" max="5383" width="13.140625" style="1" customWidth="1"/>
    <col min="5384" max="5384" width="12.140625" style="1" customWidth="1"/>
    <col min="5385" max="5385" width="17.140625" style="1" customWidth="1"/>
    <col min="5386" max="5386" width="14.42578125" style="1" customWidth="1"/>
    <col min="5387" max="5387" width="29.28515625" style="1" customWidth="1"/>
    <col min="5388" max="5388" width="16.85546875" style="1" customWidth="1"/>
    <col min="5389" max="5389" width="12.42578125" style="1" customWidth="1"/>
    <col min="5390" max="5390" width="17" style="1" customWidth="1"/>
    <col min="5391" max="5391" width="13.140625" style="1" customWidth="1"/>
    <col min="5392" max="5396" width="14.7109375" style="1" customWidth="1"/>
    <col min="5397" max="5397" width="15" style="1" customWidth="1"/>
    <col min="5398" max="5398" width="10.7109375" style="1" customWidth="1"/>
    <col min="5399" max="5399" width="13.42578125" style="1" customWidth="1"/>
    <col min="5400" max="5400" width="18.85546875" style="1" customWidth="1"/>
    <col min="5401" max="5401" width="20.28515625" style="1" customWidth="1"/>
    <col min="5402" max="5632" width="9.140625" style="1"/>
    <col min="5633" max="5633" width="30.7109375" style="1" customWidth="1"/>
    <col min="5634" max="5634" width="17.7109375" style="1" customWidth="1"/>
    <col min="5635" max="5635" width="14.42578125" style="1" customWidth="1"/>
    <col min="5636" max="5637" width="15.85546875" style="1" customWidth="1"/>
    <col min="5638" max="5638" width="17.140625" style="1" customWidth="1"/>
    <col min="5639" max="5639" width="13.140625" style="1" customWidth="1"/>
    <col min="5640" max="5640" width="12.140625" style="1" customWidth="1"/>
    <col min="5641" max="5641" width="17.140625" style="1" customWidth="1"/>
    <col min="5642" max="5642" width="14.42578125" style="1" customWidth="1"/>
    <col min="5643" max="5643" width="29.28515625" style="1" customWidth="1"/>
    <col min="5644" max="5644" width="16.85546875" style="1" customWidth="1"/>
    <col min="5645" max="5645" width="12.42578125" style="1" customWidth="1"/>
    <col min="5646" max="5646" width="17" style="1" customWidth="1"/>
    <col min="5647" max="5647" width="13.140625" style="1" customWidth="1"/>
    <col min="5648" max="5652" width="14.7109375" style="1" customWidth="1"/>
    <col min="5653" max="5653" width="15" style="1" customWidth="1"/>
    <col min="5654" max="5654" width="10.7109375" style="1" customWidth="1"/>
    <col min="5655" max="5655" width="13.42578125" style="1" customWidth="1"/>
    <col min="5656" max="5656" width="18.85546875" style="1" customWidth="1"/>
    <col min="5657" max="5657" width="20.28515625" style="1" customWidth="1"/>
    <col min="5658" max="5888" width="9.140625" style="1"/>
    <col min="5889" max="5889" width="30.7109375" style="1" customWidth="1"/>
    <col min="5890" max="5890" width="17.7109375" style="1" customWidth="1"/>
    <col min="5891" max="5891" width="14.42578125" style="1" customWidth="1"/>
    <col min="5892" max="5893" width="15.85546875" style="1" customWidth="1"/>
    <col min="5894" max="5894" width="17.140625" style="1" customWidth="1"/>
    <col min="5895" max="5895" width="13.140625" style="1" customWidth="1"/>
    <col min="5896" max="5896" width="12.140625" style="1" customWidth="1"/>
    <col min="5897" max="5897" width="17.140625" style="1" customWidth="1"/>
    <col min="5898" max="5898" width="14.42578125" style="1" customWidth="1"/>
    <col min="5899" max="5899" width="29.28515625" style="1" customWidth="1"/>
    <col min="5900" max="5900" width="16.85546875" style="1" customWidth="1"/>
    <col min="5901" max="5901" width="12.42578125" style="1" customWidth="1"/>
    <col min="5902" max="5902" width="17" style="1" customWidth="1"/>
    <col min="5903" max="5903" width="13.140625" style="1" customWidth="1"/>
    <col min="5904" max="5908" width="14.7109375" style="1" customWidth="1"/>
    <col min="5909" max="5909" width="15" style="1" customWidth="1"/>
    <col min="5910" max="5910" width="10.7109375" style="1" customWidth="1"/>
    <col min="5911" max="5911" width="13.42578125" style="1" customWidth="1"/>
    <col min="5912" max="5912" width="18.85546875" style="1" customWidth="1"/>
    <col min="5913" max="5913" width="20.28515625" style="1" customWidth="1"/>
    <col min="5914" max="6144" width="9.140625" style="1"/>
    <col min="6145" max="6145" width="30.7109375" style="1" customWidth="1"/>
    <col min="6146" max="6146" width="17.7109375" style="1" customWidth="1"/>
    <col min="6147" max="6147" width="14.42578125" style="1" customWidth="1"/>
    <col min="6148" max="6149" width="15.85546875" style="1" customWidth="1"/>
    <col min="6150" max="6150" width="17.140625" style="1" customWidth="1"/>
    <col min="6151" max="6151" width="13.140625" style="1" customWidth="1"/>
    <col min="6152" max="6152" width="12.140625" style="1" customWidth="1"/>
    <col min="6153" max="6153" width="17.140625" style="1" customWidth="1"/>
    <col min="6154" max="6154" width="14.42578125" style="1" customWidth="1"/>
    <col min="6155" max="6155" width="29.28515625" style="1" customWidth="1"/>
    <col min="6156" max="6156" width="16.85546875" style="1" customWidth="1"/>
    <col min="6157" max="6157" width="12.42578125" style="1" customWidth="1"/>
    <col min="6158" max="6158" width="17" style="1" customWidth="1"/>
    <col min="6159" max="6159" width="13.140625" style="1" customWidth="1"/>
    <col min="6160" max="6164" width="14.7109375" style="1" customWidth="1"/>
    <col min="6165" max="6165" width="15" style="1" customWidth="1"/>
    <col min="6166" max="6166" width="10.7109375" style="1" customWidth="1"/>
    <col min="6167" max="6167" width="13.42578125" style="1" customWidth="1"/>
    <col min="6168" max="6168" width="18.85546875" style="1" customWidth="1"/>
    <col min="6169" max="6169" width="20.28515625" style="1" customWidth="1"/>
    <col min="6170" max="6400" width="9.140625" style="1"/>
    <col min="6401" max="6401" width="30.7109375" style="1" customWidth="1"/>
    <col min="6402" max="6402" width="17.7109375" style="1" customWidth="1"/>
    <col min="6403" max="6403" width="14.42578125" style="1" customWidth="1"/>
    <col min="6404" max="6405" width="15.85546875" style="1" customWidth="1"/>
    <col min="6406" max="6406" width="17.140625" style="1" customWidth="1"/>
    <col min="6407" max="6407" width="13.140625" style="1" customWidth="1"/>
    <col min="6408" max="6408" width="12.140625" style="1" customWidth="1"/>
    <col min="6409" max="6409" width="17.140625" style="1" customWidth="1"/>
    <col min="6410" max="6410" width="14.42578125" style="1" customWidth="1"/>
    <col min="6411" max="6411" width="29.28515625" style="1" customWidth="1"/>
    <col min="6412" max="6412" width="16.85546875" style="1" customWidth="1"/>
    <col min="6413" max="6413" width="12.42578125" style="1" customWidth="1"/>
    <col min="6414" max="6414" width="17" style="1" customWidth="1"/>
    <col min="6415" max="6415" width="13.140625" style="1" customWidth="1"/>
    <col min="6416" max="6420" width="14.7109375" style="1" customWidth="1"/>
    <col min="6421" max="6421" width="15" style="1" customWidth="1"/>
    <col min="6422" max="6422" width="10.7109375" style="1" customWidth="1"/>
    <col min="6423" max="6423" width="13.42578125" style="1" customWidth="1"/>
    <col min="6424" max="6424" width="18.85546875" style="1" customWidth="1"/>
    <col min="6425" max="6425" width="20.28515625" style="1" customWidth="1"/>
    <col min="6426" max="6656" width="9.140625" style="1"/>
    <col min="6657" max="6657" width="30.7109375" style="1" customWidth="1"/>
    <col min="6658" max="6658" width="17.7109375" style="1" customWidth="1"/>
    <col min="6659" max="6659" width="14.42578125" style="1" customWidth="1"/>
    <col min="6660" max="6661" width="15.85546875" style="1" customWidth="1"/>
    <col min="6662" max="6662" width="17.140625" style="1" customWidth="1"/>
    <col min="6663" max="6663" width="13.140625" style="1" customWidth="1"/>
    <col min="6664" max="6664" width="12.140625" style="1" customWidth="1"/>
    <col min="6665" max="6665" width="17.140625" style="1" customWidth="1"/>
    <col min="6666" max="6666" width="14.42578125" style="1" customWidth="1"/>
    <col min="6667" max="6667" width="29.28515625" style="1" customWidth="1"/>
    <col min="6668" max="6668" width="16.85546875" style="1" customWidth="1"/>
    <col min="6669" max="6669" width="12.42578125" style="1" customWidth="1"/>
    <col min="6670" max="6670" width="17" style="1" customWidth="1"/>
    <col min="6671" max="6671" width="13.140625" style="1" customWidth="1"/>
    <col min="6672" max="6676" width="14.7109375" style="1" customWidth="1"/>
    <col min="6677" max="6677" width="15" style="1" customWidth="1"/>
    <col min="6678" max="6678" width="10.7109375" style="1" customWidth="1"/>
    <col min="6679" max="6679" width="13.42578125" style="1" customWidth="1"/>
    <col min="6680" max="6680" width="18.85546875" style="1" customWidth="1"/>
    <col min="6681" max="6681" width="20.28515625" style="1" customWidth="1"/>
    <col min="6682" max="6912" width="9.140625" style="1"/>
    <col min="6913" max="6913" width="30.7109375" style="1" customWidth="1"/>
    <col min="6914" max="6914" width="17.7109375" style="1" customWidth="1"/>
    <col min="6915" max="6915" width="14.42578125" style="1" customWidth="1"/>
    <col min="6916" max="6917" width="15.85546875" style="1" customWidth="1"/>
    <col min="6918" max="6918" width="17.140625" style="1" customWidth="1"/>
    <col min="6919" max="6919" width="13.140625" style="1" customWidth="1"/>
    <col min="6920" max="6920" width="12.140625" style="1" customWidth="1"/>
    <col min="6921" max="6921" width="17.140625" style="1" customWidth="1"/>
    <col min="6922" max="6922" width="14.42578125" style="1" customWidth="1"/>
    <col min="6923" max="6923" width="29.28515625" style="1" customWidth="1"/>
    <col min="6924" max="6924" width="16.85546875" style="1" customWidth="1"/>
    <col min="6925" max="6925" width="12.42578125" style="1" customWidth="1"/>
    <col min="6926" max="6926" width="17" style="1" customWidth="1"/>
    <col min="6927" max="6927" width="13.140625" style="1" customWidth="1"/>
    <col min="6928" max="6932" width="14.7109375" style="1" customWidth="1"/>
    <col min="6933" max="6933" width="15" style="1" customWidth="1"/>
    <col min="6934" max="6934" width="10.7109375" style="1" customWidth="1"/>
    <col min="6935" max="6935" width="13.42578125" style="1" customWidth="1"/>
    <col min="6936" max="6936" width="18.85546875" style="1" customWidth="1"/>
    <col min="6937" max="6937" width="20.28515625" style="1" customWidth="1"/>
    <col min="6938" max="7168" width="9.140625" style="1"/>
    <col min="7169" max="7169" width="30.7109375" style="1" customWidth="1"/>
    <col min="7170" max="7170" width="17.7109375" style="1" customWidth="1"/>
    <col min="7171" max="7171" width="14.42578125" style="1" customWidth="1"/>
    <col min="7172" max="7173" width="15.85546875" style="1" customWidth="1"/>
    <col min="7174" max="7174" width="17.140625" style="1" customWidth="1"/>
    <col min="7175" max="7175" width="13.140625" style="1" customWidth="1"/>
    <col min="7176" max="7176" width="12.140625" style="1" customWidth="1"/>
    <col min="7177" max="7177" width="17.140625" style="1" customWidth="1"/>
    <col min="7178" max="7178" width="14.42578125" style="1" customWidth="1"/>
    <col min="7179" max="7179" width="29.28515625" style="1" customWidth="1"/>
    <col min="7180" max="7180" width="16.85546875" style="1" customWidth="1"/>
    <col min="7181" max="7181" width="12.42578125" style="1" customWidth="1"/>
    <col min="7182" max="7182" width="17" style="1" customWidth="1"/>
    <col min="7183" max="7183" width="13.140625" style="1" customWidth="1"/>
    <col min="7184" max="7188" width="14.7109375" style="1" customWidth="1"/>
    <col min="7189" max="7189" width="15" style="1" customWidth="1"/>
    <col min="7190" max="7190" width="10.7109375" style="1" customWidth="1"/>
    <col min="7191" max="7191" width="13.42578125" style="1" customWidth="1"/>
    <col min="7192" max="7192" width="18.85546875" style="1" customWidth="1"/>
    <col min="7193" max="7193" width="20.28515625" style="1" customWidth="1"/>
    <col min="7194" max="7424" width="9.140625" style="1"/>
    <col min="7425" max="7425" width="30.7109375" style="1" customWidth="1"/>
    <col min="7426" max="7426" width="17.7109375" style="1" customWidth="1"/>
    <col min="7427" max="7427" width="14.42578125" style="1" customWidth="1"/>
    <col min="7428" max="7429" width="15.85546875" style="1" customWidth="1"/>
    <col min="7430" max="7430" width="17.140625" style="1" customWidth="1"/>
    <col min="7431" max="7431" width="13.140625" style="1" customWidth="1"/>
    <col min="7432" max="7432" width="12.140625" style="1" customWidth="1"/>
    <col min="7433" max="7433" width="17.140625" style="1" customWidth="1"/>
    <col min="7434" max="7434" width="14.42578125" style="1" customWidth="1"/>
    <col min="7435" max="7435" width="29.28515625" style="1" customWidth="1"/>
    <col min="7436" max="7436" width="16.85546875" style="1" customWidth="1"/>
    <col min="7437" max="7437" width="12.42578125" style="1" customWidth="1"/>
    <col min="7438" max="7438" width="17" style="1" customWidth="1"/>
    <col min="7439" max="7439" width="13.140625" style="1" customWidth="1"/>
    <col min="7440" max="7444" width="14.7109375" style="1" customWidth="1"/>
    <col min="7445" max="7445" width="15" style="1" customWidth="1"/>
    <col min="7446" max="7446" width="10.7109375" style="1" customWidth="1"/>
    <col min="7447" max="7447" width="13.42578125" style="1" customWidth="1"/>
    <col min="7448" max="7448" width="18.85546875" style="1" customWidth="1"/>
    <col min="7449" max="7449" width="20.28515625" style="1" customWidth="1"/>
    <col min="7450" max="7680" width="9.140625" style="1"/>
    <col min="7681" max="7681" width="30.7109375" style="1" customWidth="1"/>
    <col min="7682" max="7682" width="17.7109375" style="1" customWidth="1"/>
    <col min="7683" max="7683" width="14.42578125" style="1" customWidth="1"/>
    <col min="7684" max="7685" width="15.85546875" style="1" customWidth="1"/>
    <col min="7686" max="7686" width="17.140625" style="1" customWidth="1"/>
    <col min="7687" max="7687" width="13.140625" style="1" customWidth="1"/>
    <col min="7688" max="7688" width="12.140625" style="1" customWidth="1"/>
    <col min="7689" max="7689" width="17.140625" style="1" customWidth="1"/>
    <col min="7690" max="7690" width="14.42578125" style="1" customWidth="1"/>
    <col min="7691" max="7691" width="29.28515625" style="1" customWidth="1"/>
    <col min="7692" max="7692" width="16.85546875" style="1" customWidth="1"/>
    <col min="7693" max="7693" width="12.42578125" style="1" customWidth="1"/>
    <col min="7694" max="7694" width="17" style="1" customWidth="1"/>
    <col min="7695" max="7695" width="13.140625" style="1" customWidth="1"/>
    <col min="7696" max="7700" width="14.7109375" style="1" customWidth="1"/>
    <col min="7701" max="7701" width="15" style="1" customWidth="1"/>
    <col min="7702" max="7702" width="10.7109375" style="1" customWidth="1"/>
    <col min="7703" max="7703" width="13.42578125" style="1" customWidth="1"/>
    <col min="7704" max="7704" width="18.85546875" style="1" customWidth="1"/>
    <col min="7705" max="7705" width="20.28515625" style="1" customWidth="1"/>
    <col min="7706" max="7936" width="9.140625" style="1"/>
    <col min="7937" max="7937" width="30.7109375" style="1" customWidth="1"/>
    <col min="7938" max="7938" width="17.7109375" style="1" customWidth="1"/>
    <col min="7939" max="7939" width="14.42578125" style="1" customWidth="1"/>
    <col min="7940" max="7941" width="15.85546875" style="1" customWidth="1"/>
    <col min="7942" max="7942" width="17.140625" style="1" customWidth="1"/>
    <col min="7943" max="7943" width="13.140625" style="1" customWidth="1"/>
    <col min="7944" max="7944" width="12.140625" style="1" customWidth="1"/>
    <col min="7945" max="7945" width="17.140625" style="1" customWidth="1"/>
    <col min="7946" max="7946" width="14.42578125" style="1" customWidth="1"/>
    <col min="7947" max="7947" width="29.28515625" style="1" customWidth="1"/>
    <col min="7948" max="7948" width="16.85546875" style="1" customWidth="1"/>
    <col min="7949" max="7949" width="12.42578125" style="1" customWidth="1"/>
    <col min="7950" max="7950" width="17" style="1" customWidth="1"/>
    <col min="7951" max="7951" width="13.140625" style="1" customWidth="1"/>
    <col min="7952" max="7956" width="14.7109375" style="1" customWidth="1"/>
    <col min="7957" max="7957" width="15" style="1" customWidth="1"/>
    <col min="7958" max="7958" width="10.7109375" style="1" customWidth="1"/>
    <col min="7959" max="7959" width="13.42578125" style="1" customWidth="1"/>
    <col min="7960" max="7960" width="18.85546875" style="1" customWidth="1"/>
    <col min="7961" max="7961" width="20.28515625" style="1" customWidth="1"/>
    <col min="7962" max="8192" width="9.140625" style="1"/>
    <col min="8193" max="8193" width="30.7109375" style="1" customWidth="1"/>
    <col min="8194" max="8194" width="17.7109375" style="1" customWidth="1"/>
    <col min="8195" max="8195" width="14.42578125" style="1" customWidth="1"/>
    <col min="8196" max="8197" width="15.85546875" style="1" customWidth="1"/>
    <col min="8198" max="8198" width="17.140625" style="1" customWidth="1"/>
    <col min="8199" max="8199" width="13.140625" style="1" customWidth="1"/>
    <col min="8200" max="8200" width="12.140625" style="1" customWidth="1"/>
    <col min="8201" max="8201" width="17.140625" style="1" customWidth="1"/>
    <col min="8202" max="8202" width="14.42578125" style="1" customWidth="1"/>
    <col min="8203" max="8203" width="29.28515625" style="1" customWidth="1"/>
    <col min="8204" max="8204" width="16.85546875" style="1" customWidth="1"/>
    <col min="8205" max="8205" width="12.42578125" style="1" customWidth="1"/>
    <col min="8206" max="8206" width="17" style="1" customWidth="1"/>
    <col min="8207" max="8207" width="13.140625" style="1" customWidth="1"/>
    <col min="8208" max="8212" width="14.7109375" style="1" customWidth="1"/>
    <col min="8213" max="8213" width="15" style="1" customWidth="1"/>
    <col min="8214" max="8214" width="10.7109375" style="1" customWidth="1"/>
    <col min="8215" max="8215" width="13.42578125" style="1" customWidth="1"/>
    <col min="8216" max="8216" width="18.85546875" style="1" customWidth="1"/>
    <col min="8217" max="8217" width="20.28515625" style="1" customWidth="1"/>
    <col min="8218" max="8448" width="9.140625" style="1"/>
    <col min="8449" max="8449" width="30.7109375" style="1" customWidth="1"/>
    <col min="8450" max="8450" width="17.7109375" style="1" customWidth="1"/>
    <col min="8451" max="8451" width="14.42578125" style="1" customWidth="1"/>
    <col min="8452" max="8453" width="15.85546875" style="1" customWidth="1"/>
    <col min="8454" max="8454" width="17.140625" style="1" customWidth="1"/>
    <col min="8455" max="8455" width="13.140625" style="1" customWidth="1"/>
    <col min="8456" max="8456" width="12.140625" style="1" customWidth="1"/>
    <col min="8457" max="8457" width="17.140625" style="1" customWidth="1"/>
    <col min="8458" max="8458" width="14.42578125" style="1" customWidth="1"/>
    <col min="8459" max="8459" width="29.28515625" style="1" customWidth="1"/>
    <col min="8460" max="8460" width="16.85546875" style="1" customWidth="1"/>
    <col min="8461" max="8461" width="12.42578125" style="1" customWidth="1"/>
    <col min="8462" max="8462" width="17" style="1" customWidth="1"/>
    <col min="8463" max="8463" width="13.140625" style="1" customWidth="1"/>
    <col min="8464" max="8468" width="14.7109375" style="1" customWidth="1"/>
    <col min="8469" max="8469" width="15" style="1" customWidth="1"/>
    <col min="8470" max="8470" width="10.7109375" style="1" customWidth="1"/>
    <col min="8471" max="8471" width="13.42578125" style="1" customWidth="1"/>
    <col min="8472" max="8472" width="18.85546875" style="1" customWidth="1"/>
    <col min="8473" max="8473" width="20.28515625" style="1" customWidth="1"/>
    <col min="8474" max="8704" width="9.140625" style="1"/>
    <col min="8705" max="8705" width="30.7109375" style="1" customWidth="1"/>
    <col min="8706" max="8706" width="17.7109375" style="1" customWidth="1"/>
    <col min="8707" max="8707" width="14.42578125" style="1" customWidth="1"/>
    <col min="8708" max="8709" width="15.85546875" style="1" customWidth="1"/>
    <col min="8710" max="8710" width="17.140625" style="1" customWidth="1"/>
    <col min="8711" max="8711" width="13.140625" style="1" customWidth="1"/>
    <col min="8712" max="8712" width="12.140625" style="1" customWidth="1"/>
    <col min="8713" max="8713" width="17.140625" style="1" customWidth="1"/>
    <col min="8714" max="8714" width="14.42578125" style="1" customWidth="1"/>
    <col min="8715" max="8715" width="29.28515625" style="1" customWidth="1"/>
    <col min="8716" max="8716" width="16.85546875" style="1" customWidth="1"/>
    <col min="8717" max="8717" width="12.42578125" style="1" customWidth="1"/>
    <col min="8718" max="8718" width="17" style="1" customWidth="1"/>
    <col min="8719" max="8719" width="13.140625" style="1" customWidth="1"/>
    <col min="8720" max="8724" width="14.7109375" style="1" customWidth="1"/>
    <col min="8725" max="8725" width="15" style="1" customWidth="1"/>
    <col min="8726" max="8726" width="10.7109375" style="1" customWidth="1"/>
    <col min="8727" max="8727" width="13.42578125" style="1" customWidth="1"/>
    <col min="8728" max="8728" width="18.85546875" style="1" customWidth="1"/>
    <col min="8729" max="8729" width="20.28515625" style="1" customWidth="1"/>
    <col min="8730" max="8960" width="9.140625" style="1"/>
    <col min="8961" max="8961" width="30.7109375" style="1" customWidth="1"/>
    <col min="8962" max="8962" width="17.7109375" style="1" customWidth="1"/>
    <col min="8963" max="8963" width="14.42578125" style="1" customWidth="1"/>
    <col min="8964" max="8965" width="15.85546875" style="1" customWidth="1"/>
    <col min="8966" max="8966" width="17.140625" style="1" customWidth="1"/>
    <col min="8967" max="8967" width="13.140625" style="1" customWidth="1"/>
    <col min="8968" max="8968" width="12.140625" style="1" customWidth="1"/>
    <col min="8969" max="8969" width="17.140625" style="1" customWidth="1"/>
    <col min="8970" max="8970" width="14.42578125" style="1" customWidth="1"/>
    <col min="8971" max="8971" width="29.28515625" style="1" customWidth="1"/>
    <col min="8972" max="8972" width="16.85546875" style="1" customWidth="1"/>
    <col min="8973" max="8973" width="12.42578125" style="1" customWidth="1"/>
    <col min="8974" max="8974" width="17" style="1" customWidth="1"/>
    <col min="8975" max="8975" width="13.140625" style="1" customWidth="1"/>
    <col min="8976" max="8980" width="14.7109375" style="1" customWidth="1"/>
    <col min="8981" max="8981" width="15" style="1" customWidth="1"/>
    <col min="8982" max="8982" width="10.7109375" style="1" customWidth="1"/>
    <col min="8983" max="8983" width="13.42578125" style="1" customWidth="1"/>
    <col min="8984" max="8984" width="18.85546875" style="1" customWidth="1"/>
    <col min="8985" max="8985" width="20.28515625" style="1" customWidth="1"/>
    <col min="8986" max="9216" width="9.140625" style="1"/>
    <col min="9217" max="9217" width="30.7109375" style="1" customWidth="1"/>
    <col min="9218" max="9218" width="17.7109375" style="1" customWidth="1"/>
    <col min="9219" max="9219" width="14.42578125" style="1" customWidth="1"/>
    <col min="9220" max="9221" width="15.85546875" style="1" customWidth="1"/>
    <col min="9222" max="9222" width="17.140625" style="1" customWidth="1"/>
    <col min="9223" max="9223" width="13.140625" style="1" customWidth="1"/>
    <col min="9224" max="9224" width="12.140625" style="1" customWidth="1"/>
    <col min="9225" max="9225" width="17.140625" style="1" customWidth="1"/>
    <col min="9226" max="9226" width="14.42578125" style="1" customWidth="1"/>
    <col min="9227" max="9227" width="29.28515625" style="1" customWidth="1"/>
    <col min="9228" max="9228" width="16.85546875" style="1" customWidth="1"/>
    <col min="9229" max="9229" width="12.42578125" style="1" customWidth="1"/>
    <col min="9230" max="9230" width="17" style="1" customWidth="1"/>
    <col min="9231" max="9231" width="13.140625" style="1" customWidth="1"/>
    <col min="9232" max="9236" width="14.7109375" style="1" customWidth="1"/>
    <col min="9237" max="9237" width="15" style="1" customWidth="1"/>
    <col min="9238" max="9238" width="10.7109375" style="1" customWidth="1"/>
    <col min="9239" max="9239" width="13.42578125" style="1" customWidth="1"/>
    <col min="9240" max="9240" width="18.85546875" style="1" customWidth="1"/>
    <col min="9241" max="9241" width="20.28515625" style="1" customWidth="1"/>
    <col min="9242" max="9472" width="9.140625" style="1"/>
    <col min="9473" max="9473" width="30.7109375" style="1" customWidth="1"/>
    <col min="9474" max="9474" width="17.7109375" style="1" customWidth="1"/>
    <col min="9475" max="9475" width="14.42578125" style="1" customWidth="1"/>
    <col min="9476" max="9477" width="15.85546875" style="1" customWidth="1"/>
    <col min="9478" max="9478" width="17.140625" style="1" customWidth="1"/>
    <col min="9479" max="9479" width="13.140625" style="1" customWidth="1"/>
    <col min="9480" max="9480" width="12.140625" style="1" customWidth="1"/>
    <col min="9481" max="9481" width="17.140625" style="1" customWidth="1"/>
    <col min="9482" max="9482" width="14.42578125" style="1" customWidth="1"/>
    <col min="9483" max="9483" width="29.28515625" style="1" customWidth="1"/>
    <col min="9484" max="9484" width="16.85546875" style="1" customWidth="1"/>
    <col min="9485" max="9485" width="12.42578125" style="1" customWidth="1"/>
    <col min="9486" max="9486" width="17" style="1" customWidth="1"/>
    <col min="9487" max="9487" width="13.140625" style="1" customWidth="1"/>
    <col min="9488" max="9492" width="14.7109375" style="1" customWidth="1"/>
    <col min="9493" max="9493" width="15" style="1" customWidth="1"/>
    <col min="9494" max="9494" width="10.7109375" style="1" customWidth="1"/>
    <col min="9495" max="9495" width="13.42578125" style="1" customWidth="1"/>
    <col min="9496" max="9496" width="18.85546875" style="1" customWidth="1"/>
    <col min="9497" max="9497" width="20.28515625" style="1" customWidth="1"/>
    <col min="9498" max="9728" width="9.140625" style="1"/>
    <col min="9729" max="9729" width="30.7109375" style="1" customWidth="1"/>
    <col min="9730" max="9730" width="17.7109375" style="1" customWidth="1"/>
    <col min="9731" max="9731" width="14.42578125" style="1" customWidth="1"/>
    <col min="9732" max="9733" width="15.85546875" style="1" customWidth="1"/>
    <col min="9734" max="9734" width="17.140625" style="1" customWidth="1"/>
    <col min="9735" max="9735" width="13.140625" style="1" customWidth="1"/>
    <col min="9736" max="9736" width="12.140625" style="1" customWidth="1"/>
    <col min="9737" max="9737" width="17.140625" style="1" customWidth="1"/>
    <col min="9738" max="9738" width="14.42578125" style="1" customWidth="1"/>
    <col min="9739" max="9739" width="29.28515625" style="1" customWidth="1"/>
    <col min="9740" max="9740" width="16.85546875" style="1" customWidth="1"/>
    <col min="9741" max="9741" width="12.42578125" style="1" customWidth="1"/>
    <col min="9742" max="9742" width="17" style="1" customWidth="1"/>
    <col min="9743" max="9743" width="13.140625" style="1" customWidth="1"/>
    <col min="9744" max="9748" width="14.7109375" style="1" customWidth="1"/>
    <col min="9749" max="9749" width="15" style="1" customWidth="1"/>
    <col min="9750" max="9750" width="10.7109375" style="1" customWidth="1"/>
    <col min="9751" max="9751" width="13.42578125" style="1" customWidth="1"/>
    <col min="9752" max="9752" width="18.85546875" style="1" customWidth="1"/>
    <col min="9753" max="9753" width="20.28515625" style="1" customWidth="1"/>
    <col min="9754" max="9984" width="9.140625" style="1"/>
    <col min="9985" max="9985" width="30.7109375" style="1" customWidth="1"/>
    <col min="9986" max="9986" width="17.7109375" style="1" customWidth="1"/>
    <col min="9987" max="9987" width="14.42578125" style="1" customWidth="1"/>
    <col min="9988" max="9989" width="15.85546875" style="1" customWidth="1"/>
    <col min="9990" max="9990" width="17.140625" style="1" customWidth="1"/>
    <col min="9991" max="9991" width="13.140625" style="1" customWidth="1"/>
    <col min="9992" max="9992" width="12.140625" style="1" customWidth="1"/>
    <col min="9993" max="9993" width="17.140625" style="1" customWidth="1"/>
    <col min="9994" max="9994" width="14.42578125" style="1" customWidth="1"/>
    <col min="9995" max="9995" width="29.28515625" style="1" customWidth="1"/>
    <col min="9996" max="9996" width="16.85546875" style="1" customWidth="1"/>
    <col min="9997" max="9997" width="12.42578125" style="1" customWidth="1"/>
    <col min="9998" max="9998" width="17" style="1" customWidth="1"/>
    <col min="9999" max="9999" width="13.140625" style="1" customWidth="1"/>
    <col min="10000" max="10004" width="14.7109375" style="1" customWidth="1"/>
    <col min="10005" max="10005" width="15" style="1" customWidth="1"/>
    <col min="10006" max="10006" width="10.7109375" style="1" customWidth="1"/>
    <col min="10007" max="10007" width="13.42578125" style="1" customWidth="1"/>
    <col min="10008" max="10008" width="18.85546875" style="1" customWidth="1"/>
    <col min="10009" max="10009" width="20.28515625" style="1" customWidth="1"/>
    <col min="10010" max="10240" width="9.140625" style="1"/>
    <col min="10241" max="10241" width="30.7109375" style="1" customWidth="1"/>
    <col min="10242" max="10242" width="17.7109375" style="1" customWidth="1"/>
    <col min="10243" max="10243" width="14.42578125" style="1" customWidth="1"/>
    <col min="10244" max="10245" width="15.85546875" style="1" customWidth="1"/>
    <col min="10246" max="10246" width="17.140625" style="1" customWidth="1"/>
    <col min="10247" max="10247" width="13.140625" style="1" customWidth="1"/>
    <col min="10248" max="10248" width="12.140625" style="1" customWidth="1"/>
    <col min="10249" max="10249" width="17.140625" style="1" customWidth="1"/>
    <col min="10250" max="10250" width="14.42578125" style="1" customWidth="1"/>
    <col min="10251" max="10251" width="29.28515625" style="1" customWidth="1"/>
    <col min="10252" max="10252" width="16.85546875" style="1" customWidth="1"/>
    <col min="10253" max="10253" width="12.42578125" style="1" customWidth="1"/>
    <col min="10254" max="10254" width="17" style="1" customWidth="1"/>
    <col min="10255" max="10255" width="13.140625" style="1" customWidth="1"/>
    <col min="10256" max="10260" width="14.7109375" style="1" customWidth="1"/>
    <col min="10261" max="10261" width="15" style="1" customWidth="1"/>
    <col min="10262" max="10262" width="10.7109375" style="1" customWidth="1"/>
    <col min="10263" max="10263" width="13.42578125" style="1" customWidth="1"/>
    <col min="10264" max="10264" width="18.85546875" style="1" customWidth="1"/>
    <col min="10265" max="10265" width="20.28515625" style="1" customWidth="1"/>
    <col min="10266" max="10496" width="9.140625" style="1"/>
    <col min="10497" max="10497" width="30.7109375" style="1" customWidth="1"/>
    <col min="10498" max="10498" width="17.7109375" style="1" customWidth="1"/>
    <col min="10499" max="10499" width="14.42578125" style="1" customWidth="1"/>
    <col min="10500" max="10501" width="15.85546875" style="1" customWidth="1"/>
    <col min="10502" max="10502" width="17.140625" style="1" customWidth="1"/>
    <col min="10503" max="10503" width="13.140625" style="1" customWidth="1"/>
    <col min="10504" max="10504" width="12.140625" style="1" customWidth="1"/>
    <col min="10505" max="10505" width="17.140625" style="1" customWidth="1"/>
    <col min="10506" max="10506" width="14.42578125" style="1" customWidth="1"/>
    <col min="10507" max="10507" width="29.28515625" style="1" customWidth="1"/>
    <col min="10508" max="10508" width="16.85546875" style="1" customWidth="1"/>
    <col min="10509" max="10509" width="12.42578125" style="1" customWidth="1"/>
    <col min="10510" max="10510" width="17" style="1" customWidth="1"/>
    <col min="10511" max="10511" width="13.140625" style="1" customWidth="1"/>
    <col min="10512" max="10516" width="14.7109375" style="1" customWidth="1"/>
    <col min="10517" max="10517" width="15" style="1" customWidth="1"/>
    <col min="10518" max="10518" width="10.7109375" style="1" customWidth="1"/>
    <col min="10519" max="10519" width="13.42578125" style="1" customWidth="1"/>
    <col min="10520" max="10520" width="18.85546875" style="1" customWidth="1"/>
    <col min="10521" max="10521" width="20.28515625" style="1" customWidth="1"/>
    <col min="10522" max="10752" width="9.140625" style="1"/>
    <col min="10753" max="10753" width="30.7109375" style="1" customWidth="1"/>
    <col min="10754" max="10754" width="17.7109375" style="1" customWidth="1"/>
    <col min="10755" max="10755" width="14.42578125" style="1" customWidth="1"/>
    <col min="10756" max="10757" width="15.85546875" style="1" customWidth="1"/>
    <col min="10758" max="10758" width="17.140625" style="1" customWidth="1"/>
    <col min="10759" max="10759" width="13.140625" style="1" customWidth="1"/>
    <col min="10760" max="10760" width="12.140625" style="1" customWidth="1"/>
    <col min="10761" max="10761" width="17.140625" style="1" customWidth="1"/>
    <col min="10762" max="10762" width="14.42578125" style="1" customWidth="1"/>
    <col min="10763" max="10763" width="29.28515625" style="1" customWidth="1"/>
    <col min="10764" max="10764" width="16.85546875" style="1" customWidth="1"/>
    <col min="10765" max="10765" width="12.42578125" style="1" customWidth="1"/>
    <col min="10766" max="10766" width="17" style="1" customWidth="1"/>
    <col min="10767" max="10767" width="13.140625" style="1" customWidth="1"/>
    <col min="10768" max="10772" width="14.7109375" style="1" customWidth="1"/>
    <col min="10773" max="10773" width="15" style="1" customWidth="1"/>
    <col min="10774" max="10774" width="10.7109375" style="1" customWidth="1"/>
    <col min="10775" max="10775" width="13.42578125" style="1" customWidth="1"/>
    <col min="10776" max="10776" width="18.85546875" style="1" customWidth="1"/>
    <col min="10777" max="10777" width="20.28515625" style="1" customWidth="1"/>
    <col min="10778" max="11008" width="9.140625" style="1"/>
    <col min="11009" max="11009" width="30.7109375" style="1" customWidth="1"/>
    <col min="11010" max="11010" width="17.7109375" style="1" customWidth="1"/>
    <col min="11011" max="11011" width="14.42578125" style="1" customWidth="1"/>
    <col min="11012" max="11013" width="15.85546875" style="1" customWidth="1"/>
    <col min="11014" max="11014" width="17.140625" style="1" customWidth="1"/>
    <col min="11015" max="11015" width="13.140625" style="1" customWidth="1"/>
    <col min="11016" max="11016" width="12.140625" style="1" customWidth="1"/>
    <col min="11017" max="11017" width="17.140625" style="1" customWidth="1"/>
    <col min="11018" max="11018" width="14.42578125" style="1" customWidth="1"/>
    <col min="11019" max="11019" width="29.28515625" style="1" customWidth="1"/>
    <col min="11020" max="11020" width="16.85546875" style="1" customWidth="1"/>
    <col min="11021" max="11021" width="12.42578125" style="1" customWidth="1"/>
    <col min="11022" max="11022" width="17" style="1" customWidth="1"/>
    <col min="11023" max="11023" width="13.140625" style="1" customWidth="1"/>
    <col min="11024" max="11028" width="14.7109375" style="1" customWidth="1"/>
    <col min="11029" max="11029" width="15" style="1" customWidth="1"/>
    <col min="11030" max="11030" width="10.7109375" style="1" customWidth="1"/>
    <col min="11031" max="11031" width="13.42578125" style="1" customWidth="1"/>
    <col min="11032" max="11032" width="18.85546875" style="1" customWidth="1"/>
    <col min="11033" max="11033" width="20.28515625" style="1" customWidth="1"/>
    <col min="11034" max="11264" width="9.140625" style="1"/>
    <col min="11265" max="11265" width="30.7109375" style="1" customWidth="1"/>
    <col min="11266" max="11266" width="17.7109375" style="1" customWidth="1"/>
    <col min="11267" max="11267" width="14.42578125" style="1" customWidth="1"/>
    <col min="11268" max="11269" width="15.85546875" style="1" customWidth="1"/>
    <col min="11270" max="11270" width="17.140625" style="1" customWidth="1"/>
    <col min="11271" max="11271" width="13.140625" style="1" customWidth="1"/>
    <col min="11272" max="11272" width="12.140625" style="1" customWidth="1"/>
    <col min="11273" max="11273" width="17.140625" style="1" customWidth="1"/>
    <col min="11274" max="11274" width="14.42578125" style="1" customWidth="1"/>
    <col min="11275" max="11275" width="29.28515625" style="1" customWidth="1"/>
    <col min="11276" max="11276" width="16.85546875" style="1" customWidth="1"/>
    <col min="11277" max="11277" width="12.42578125" style="1" customWidth="1"/>
    <col min="11278" max="11278" width="17" style="1" customWidth="1"/>
    <col min="11279" max="11279" width="13.140625" style="1" customWidth="1"/>
    <col min="11280" max="11284" width="14.7109375" style="1" customWidth="1"/>
    <col min="11285" max="11285" width="15" style="1" customWidth="1"/>
    <col min="11286" max="11286" width="10.7109375" style="1" customWidth="1"/>
    <col min="11287" max="11287" width="13.42578125" style="1" customWidth="1"/>
    <col min="11288" max="11288" width="18.85546875" style="1" customWidth="1"/>
    <col min="11289" max="11289" width="20.28515625" style="1" customWidth="1"/>
    <col min="11290" max="11520" width="9.140625" style="1"/>
    <col min="11521" max="11521" width="30.7109375" style="1" customWidth="1"/>
    <col min="11522" max="11522" width="17.7109375" style="1" customWidth="1"/>
    <col min="11523" max="11523" width="14.42578125" style="1" customWidth="1"/>
    <col min="11524" max="11525" width="15.85546875" style="1" customWidth="1"/>
    <col min="11526" max="11526" width="17.140625" style="1" customWidth="1"/>
    <col min="11527" max="11527" width="13.140625" style="1" customWidth="1"/>
    <col min="11528" max="11528" width="12.140625" style="1" customWidth="1"/>
    <col min="11529" max="11529" width="17.140625" style="1" customWidth="1"/>
    <col min="11530" max="11530" width="14.42578125" style="1" customWidth="1"/>
    <col min="11531" max="11531" width="29.28515625" style="1" customWidth="1"/>
    <col min="11532" max="11532" width="16.85546875" style="1" customWidth="1"/>
    <col min="11533" max="11533" width="12.42578125" style="1" customWidth="1"/>
    <col min="11534" max="11534" width="17" style="1" customWidth="1"/>
    <col min="11535" max="11535" width="13.140625" style="1" customWidth="1"/>
    <col min="11536" max="11540" width="14.7109375" style="1" customWidth="1"/>
    <col min="11541" max="11541" width="15" style="1" customWidth="1"/>
    <col min="11542" max="11542" width="10.7109375" style="1" customWidth="1"/>
    <col min="11543" max="11543" width="13.42578125" style="1" customWidth="1"/>
    <col min="11544" max="11544" width="18.85546875" style="1" customWidth="1"/>
    <col min="11545" max="11545" width="20.28515625" style="1" customWidth="1"/>
    <col min="11546" max="11776" width="9.140625" style="1"/>
    <col min="11777" max="11777" width="30.7109375" style="1" customWidth="1"/>
    <col min="11778" max="11778" width="17.7109375" style="1" customWidth="1"/>
    <col min="11779" max="11779" width="14.42578125" style="1" customWidth="1"/>
    <col min="11780" max="11781" width="15.85546875" style="1" customWidth="1"/>
    <col min="11782" max="11782" width="17.140625" style="1" customWidth="1"/>
    <col min="11783" max="11783" width="13.140625" style="1" customWidth="1"/>
    <col min="11784" max="11784" width="12.140625" style="1" customWidth="1"/>
    <col min="11785" max="11785" width="17.140625" style="1" customWidth="1"/>
    <col min="11786" max="11786" width="14.42578125" style="1" customWidth="1"/>
    <col min="11787" max="11787" width="29.28515625" style="1" customWidth="1"/>
    <col min="11788" max="11788" width="16.85546875" style="1" customWidth="1"/>
    <col min="11789" max="11789" width="12.42578125" style="1" customWidth="1"/>
    <col min="11790" max="11790" width="17" style="1" customWidth="1"/>
    <col min="11791" max="11791" width="13.140625" style="1" customWidth="1"/>
    <col min="11792" max="11796" width="14.7109375" style="1" customWidth="1"/>
    <col min="11797" max="11797" width="15" style="1" customWidth="1"/>
    <col min="11798" max="11798" width="10.7109375" style="1" customWidth="1"/>
    <col min="11799" max="11799" width="13.42578125" style="1" customWidth="1"/>
    <col min="11800" max="11800" width="18.85546875" style="1" customWidth="1"/>
    <col min="11801" max="11801" width="20.28515625" style="1" customWidth="1"/>
    <col min="11802" max="12032" width="9.140625" style="1"/>
    <col min="12033" max="12033" width="30.7109375" style="1" customWidth="1"/>
    <col min="12034" max="12034" width="17.7109375" style="1" customWidth="1"/>
    <col min="12035" max="12035" width="14.42578125" style="1" customWidth="1"/>
    <col min="12036" max="12037" width="15.85546875" style="1" customWidth="1"/>
    <col min="12038" max="12038" width="17.140625" style="1" customWidth="1"/>
    <col min="12039" max="12039" width="13.140625" style="1" customWidth="1"/>
    <col min="12040" max="12040" width="12.140625" style="1" customWidth="1"/>
    <col min="12041" max="12041" width="17.140625" style="1" customWidth="1"/>
    <col min="12042" max="12042" width="14.42578125" style="1" customWidth="1"/>
    <col min="12043" max="12043" width="29.28515625" style="1" customWidth="1"/>
    <col min="12044" max="12044" width="16.85546875" style="1" customWidth="1"/>
    <col min="12045" max="12045" width="12.42578125" style="1" customWidth="1"/>
    <col min="12046" max="12046" width="17" style="1" customWidth="1"/>
    <col min="12047" max="12047" width="13.140625" style="1" customWidth="1"/>
    <col min="12048" max="12052" width="14.7109375" style="1" customWidth="1"/>
    <col min="12053" max="12053" width="15" style="1" customWidth="1"/>
    <col min="12054" max="12054" width="10.7109375" style="1" customWidth="1"/>
    <col min="12055" max="12055" width="13.42578125" style="1" customWidth="1"/>
    <col min="12056" max="12056" width="18.85546875" style="1" customWidth="1"/>
    <col min="12057" max="12057" width="20.28515625" style="1" customWidth="1"/>
    <col min="12058" max="12288" width="9.140625" style="1"/>
    <col min="12289" max="12289" width="30.7109375" style="1" customWidth="1"/>
    <col min="12290" max="12290" width="17.7109375" style="1" customWidth="1"/>
    <col min="12291" max="12291" width="14.42578125" style="1" customWidth="1"/>
    <col min="12292" max="12293" width="15.85546875" style="1" customWidth="1"/>
    <col min="12294" max="12294" width="17.140625" style="1" customWidth="1"/>
    <col min="12295" max="12295" width="13.140625" style="1" customWidth="1"/>
    <col min="12296" max="12296" width="12.140625" style="1" customWidth="1"/>
    <col min="12297" max="12297" width="17.140625" style="1" customWidth="1"/>
    <col min="12298" max="12298" width="14.42578125" style="1" customWidth="1"/>
    <col min="12299" max="12299" width="29.28515625" style="1" customWidth="1"/>
    <col min="12300" max="12300" width="16.85546875" style="1" customWidth="1"/>
    <col min="12301" max="12301" width="12.42578125" style="1" customWidth="1"/>
    <col min="12302" max="12302" width="17" style="1" customWidth="1"/>
    <col min="12303" max="12303" width="13.140625" style="1" customWidth="1"/>
    <col min="12304" max="12308" width="14.7109375" style="1" customWidth="1"/>
    <col min="12309" max="12309" width="15" style="1" customWidth="1"/>
    <col min="12310" max="12310" width="10.7109375" style="1" customWidth="1"/>
    <col min="12311" max="12311" width="13.42578125" style="1" customWidth="1"/>
    <col min="12312" max="12312" width="18.85546875" style="1" customWidth="1"/>
    <col min="12313" max="12313" width="20.28515625" style="1" customWidth="1"/>
    <col min="12314" max="12544" width="9.140625" style="1"/>
    <col min="12545" max="12545" width="30.7109375" style="1" customWidth="1"/>
    <col min="12546" max="12546" width="17.7109375" style="1" customWidth="1"/>
    <col min="12547" max="12547" width="14.42578125" style="1" customWidth="1"/>
    <col min="12548" max="12549" width="15.85546875" style="1" customWidth="1"/>
    <col min="12550" max="12550" width="17.140625" style="1" customWidth="1"/>
    <col min="12551" max="12551" width="13.140625" style="1" customWidth="1"/>
    <col min="12552" max="12552" width="12.140625" style="1" customWidth="1"/>
    <col min="12553" max="12553" width="17.140625" style="1" customWidth="1"/>
    <col min="12554" max="12554" width="14.42578125" style="1" customWidth="1"/>
    <col min="12555" max="12555" width="29.28515625" style="1" customWidth="1"/>
    <col min="12556" max="12556" width="16.85546875" style="1" customWidth="1"/>
    <col min="12557" max="12557" width="12.42578125" style="1" customWidth="1"/>
    <col min="12558" max="12558" width="17" style="1" customWidth="1"/>
    <col min="12559" max="12559" width="13.140625" style="1" customWidth="1"/>
    <col min="12560" max="12564" width="14.7109375" style="1" customWidth="1"/>
    <col min="12565" max="12565" width="15" style="1" customWidth="1"/>
    <col min="12566" max="12566" width="10.7109375" style="1" customWidth="1"/>
    <col min="12567" max="12567" width="13.42578125" style="1" customWidth="1"/>
    <col min="12568" max="12568" width="18.85546875" style="1" customWidth="1"/>
    <col min="12569" max="12569" width="20.28515625" style="1" customWidth="1"/>
    <col min="12570" max="12800" width="9.140625" style="1"/>
    <col min="12801" max="12801" width="30.7109375" style="1" customWidth="1"/>
    <col min="12802" max="12802" width="17.7109375" style="1" customWidth="1"/>
    <col min="12803" max="12803" width="14.42578125" style="1" customWidth="1"/>
    <col min="12804" max="12805" width="15.85546875" style="1" customWidth="1"/>
    <col min="12806" max="12806" width="17.140625" style="1" customWidth="1"/>
    <col min="12807" max="12807" width="13.140625" style="1" customWidth="1"/>
    <col min="12808" max="12808" width="12.140625" style="1" customWidth="1"/>
    <col min="12809" max="12809" width="17.140625" style="1" customWidth="1"/>
    <col min="12810" max="12810" width="14.42578125" style="1" customWidth="1"/>
    <col min="12811" max="12811" width="29.28515625" style="1" customWidth="1"/>
    <col min="12812" max="12812" width="16.85546875" style="1" customWidth="1"/>
    <col min="12813" max="12813" width="12.42578125" style="1" customWidth="1"/>
    <col min="12814" max="12814" width="17" style="1" customWidth="1"/>
    <col min="12815" max="12815" width="13.140625" style="1" customWidth="1"/>
    <col min="12816" max="12820" width="14.7109375" style="1" customWidth="1"/>
    <col min="12821" max="12821" width="15" style="1" customWidth="1"/>
    <col min="12822" max="12822" width="10.7109375" style="1" customWidth="1"/>
    <col min="12823" max="12823" width="13.42578125" style="1" customWidth="1"/>
    <col min="12824" max="12824" width="18.85546875" style="1" customWidth="1"/>
    <col min="12825" max="12825" width="20.28515625" style="1" customWidth="1"/>
    <col min="12826" max="13056" width="9.140625" style="1"/>
    <col min="13057" max="13057" width="30.7109375" style="1" customWidth="1"/>
    <col min="13058" max="13058" width="17.7109375" style="1" customWidth="1"/>
    <col min="13059" max="13059" width="14.42578125" style="1" customWidth="1"/>
    <col min="13060" max="13061" width="15.85546875" style="1" customWidth="1"/>
    <col min="13062" max="13062" width="17.140625" style="1" customWidth="1"/>
    <col min="13063" max="13063" width="13.140625" style="1" customWidth="1"/>
    <col min="13064" max="13064" width="12.140625" style="1" customWidth="1"/>
    <col min="13065" max="13065" width="17.140625" style="1" customWidth="1"/>
    <col min="13066" max="13066" width="14.42578125" style="1" customWidth="1"/>
    <col min="13067" max="13067" width="29.28515625" style="1" customWidth="1"/>
    <col min="13068" max="13068" width="16.85546875" style="1" customWidth="1"/>
    <col min="13069" max="13069" width="12.42578125" style="1" customWidth="1"/>
    <col min="13070" max="13070" width="17" style="1" customWidth="1"/>
    <col min="13071" max="13071" width="13.140625" style="1" customWidth="1"/>
    <col min="13072" max="13076" width="14.7109375" style="1" customWidth="1"/>
    <col min="13077" max="13077" width="15" style="1" customWidth="1"/>
    <col min="13078" max="13078" width="10.7109375" style="1" customWidth="1"/>
    <col min="13079" max="13079" width="13.42578125" style="1" customWidth="1"/>
    <col min="13080" max="13080" width="18.85546875" style="1" customWidth="1"/>
    <col min="13081" max="13081" width="20.28515625" style="1" customWidth="1"/>
    <col min="13082" max="13312" width="9.140625" style="1"/>
    <col min="13313" max="13313" width="30.7109375" style="1" customWidth="1"/>
    <col min="13314" max="13314" width="17.7109375" style="1" customWidth="1"/>
    <col min="13315" max="13315" width="14.42578125" style="1" customWidth="1"/>
    <col min="13316" max="13317" width="15.85546875" style="1" customWidth="1"/>
    <col min="13318" max="13318" width="17.140625" style="1" customWidth="1"/>
    <col min="13319" max="13319" width="13.140625" style="1" customWidth="1"/>
    <col min="13320" max="13320" width="12.140625" style="1" customWidth="1"/>
    <col min="13321" max="13321" width="17.140625" style="1" customWidth="1"/>
    <col min="13322" max="13322" width="14.42578125" style="1" customWidth="1"/>
    <col min="13323" max="13323" width="29.28515625" style="1" customWidth="1"/>
    <col min="13324" max="13324" width="16.85546875" style="1" customWidth="1"/>
    <col min="13325" max="13325" width="12.42578125" style="1" customWidth="1"/>
    <col min="13326" max="13326" width="17" style="1" customWidth="1"/>
    <col min="13327" max="13327" width="13.140625" style="1" customWidth="1"/>
    <col min="13328" max="13332" width="14.7109375" style="1" customWidth="1"/>
    <col min="13333" max="13333" width="15" style="1" customWidth="1"/>
    <col min="13334" max="13334" width="10.7109375" style="1" customWidth="1"/>
    <col min="13335" max="13335" width="13.42578125" style="1" customWidth="1"/>
    <col min="13336" max="13336" width="18.85546875" style="1" customWidth="1"/>
    <col min="13337" max="13337" width="20.28515625" style="1" customWidth="1"/>
    <col min="13338" max="13568" width="9.140625" style="1"/>
    <col min="13569" max="13569" width="30.7109375" style="1" customWidth="1"/>
    <col min="13570" max="13570" width="17.7109375" style="1" customWidth="1"/>
    <col min="13571" max="13571" width="14.42578125" style="1" customWidth="1"/>
    <col min="13572" max="13573" width="15.85546875" style="1" customWidth="1"/>
    <col min="13574" max="13574" width="17.140625" style="1" customWidth="1"/>
    <col min="13575" max="13575" width="13.140625" style="1" customWidth="1"/>
    <col min="13576" max="13576" width="12.140625" style="1" customWidth="1"/>
    <col min="13577" max="13577" width="17.140625" style="1" customWidth="1"/>
    <col min="13578" max="13578" width="14.42578125" style="1" customWidth="1"/>
    <col min="13579" max="13579" width="29.28515625" style="1" customWidth="1"/>
    <col min="13580" max="13580" width="16.85546875" style="1" customWidth="1"/>
    <col min="13581" max="13581" width="12.42578125" style="1" customWidth="1"/>
    <col min="13582" max="13582" width="17" style="1" customWidth="1"/>
    <col min="13583" max="13583" width="13.140625" style="1" customWidth="1"/>
    <col min="13584" max="13588" width="14.7109375" style="1" customWidth="1"/>
    <col min="13589" max="13589" width="15" style="1" customWidth="1"/>
    <col min="13590" max="13590" width="10.7109375" style="1" customWidth="1"/>
    <col min="13591" max="13591" width="13.42578125" style="1" customWidth="1"/>
    <col min="13592" max="13592" width="18.85546875" style="1" customWidth="1"/>
    <col min="13593" max="13593" width="20.28515625" style="1" customWidth="1"/>
    <col min="13594" max="13824" width="9.140625" style="1"/>
    <col min="13825" max="13825" width="30.7109375" style="1" customWidth="1"/>
    <col min="13826" max="13826" width="17.7109375" style="1" customWidth="1"/>
    <col min="13827" max="13827" width="14.42578125" style="1" customWidth="1"/>
    <col min="13828" max="13829" width="15.85546875" style="1" customWidth="1"/>
    <col min="13830" max="13830" width="17.140625" style="1" customWidth="1"/>
    <col min="13831" max="13831" width="13.140625" style="1" customWidth="1"/>
    <col min="13832" max="13832" width="12.140625" style="1" customWidth="1"/>
    <col min="13833" max="13833" width="17.140625" style="1" customWidth="1"/>
    <col min="13834" max="13834" width="14.42578125" style="1" customWidth="1"/>
    <col min="13835" max="13835" width="29.28515625" style="1" customWidth="1"/>
    <col min="13836" max="13836" width="16.85546875" style="1" customWidth="1"/>
    <col min="13837" max="13837" width="12.42578125" style="1" customWidth="1"/>
    <col min="13838" max="13838" width="17" style="1" customWidth="1"/>
    <col min="13839" max="13839" width="13.140625" style="1" customWidth="1"/>
    <col min="13840" max="13844" width="14.7109375" style="1" customWidth="1"/>
    <col min="13845" max="13845" width="15" style="1" customWidth="1"/>
    <col min="13846" max="13846" width="10.7109375" style="1" customWidth="1"/>
    <col min="13847" max="13847" width="13.42578125" style="1" customWidth="1"/>
    <col min="13848" max="13848" width="18.85546875" style="1" customWidth="1"/>
    <col min="13849" max="13849" width="20.28515625" style="1" customWidth="1"/>
    <col min="13850" max="14080" width="9.140625" style="1"/>
    <col min="14081" max="14081" width="30.7109375" style="1" customWidth="1"/>
    <col min="14082" max="14082" width="17.7109375" style="1" customWidth="1"/>
    <col min="14083" max="14083" width="14.42578125" style="1" customWidth="1"/>
    <col min="14084" max="14085" width="15.85546875" style="1" customWidth="1"/>
    <col min="14086" max="14086" width="17.140625" style="1" customWidth="1"/>
    <col min="14087" max="14087" width="13.140625" style="1" customWidth="1"/>
    <col min="14088" max="14088" width="12.140625" style="1" customWidth="1"/>
    <col min="14089" max="14089" width="17.140625" style="1" customWidth="1"/>
    <col min="14090" max="14090" width="14.42578125" style="1" customWidth="1"/>
    <col min="14091" max="14091" width="29.28515625" style="1" customWidth="1"/>
    <col min="14092" max="14092" width="16.85546875" style="1" customWidth="1"/>
    <col min="14093" max="14093" width="12.42578125" style="1" customWidth="1"/>
    <col min="14094" max="14094" width="17" style="1" customWidth="1"/>
    <col min="14095" max="14095" width="13.140625" style="1" customWidth="1"/>
    <col min="14096" max="14100" width="14.7109375" style="1" customWidth="1"/>
    <col min="14101" max="14101" width="15" style="1" customWidth="1"/>
    <col min="14102" max="14102" width="10.7109375" style="1" customWidth="1"/>
    <col min="14103" max="14103" width="13.42578125" style="1" customWidth="1"/>
    <col min="14104" max="14104" width="18.85546875" style="1" customWidth="1"/>
    <col min="14105" max="14105" width="20.28515625" style="1" customWidth="1"/>
    <col min="14106" max="14336" width="9.140625" style="1"/>
    <col min="14337" max="14337" width="30.7109375" style="1" customWidth="1"/>
    <col min="14338" max="14338" width="17.7109375" style="1" customWidth="1"/>
    <col min="14339" max="14339" width="14.42578125" style="1" customWidth="1"/>
    <col min="14340" max="14341" width="15.85546875" style="1" customWidth="1"/>
    <col min="14342" max="14342" width="17.140625" style="1" customWidth="1"/>
    <col min="14343" max="14343" width="13.140625" style="1" customWidth="1"/>
    <col min="14344" max="14344" width="12.140625" style="1" customWidth="1"/>
    <col min="14345" max="14345" width="17.140625" style="1" customWidth="1"/>
    <col min="14346" max="14346" width="14.42578125" style="1" customWidth="1"/>
    <col min="14347" max="14347" width="29.28515625" style="1" customWidth="1"/>
    <col min="14348" max="14348" width="16.85546875" style="1" customWidth="1"/>
    <col min="14349" max="14349" width="12.42578125" style="1" customWidth="1"/>
    <col min="14350" max="14350" width="17" style="1" customWidth="1"/>
    <col min="14351" max="14351" width="13.140625" style="1" customWidth="1"/>
    <col min="14352" max="14356" width="14.7109375" style="1" customWidth="1"/>
    <col min="14357" max="14357" width="15" style="1" customWidth="1"/>
    <col min="14358" max="14358" width="10.7109375" style="1" customWidth="1"/>
    <col min="14359" max="14359" width="13.42578125" style="1" customWidth="1"/>
    <col min="14360" max="14360" width="18.85546875" style="1" customWidth="1"/>
    <col min="14361" max="14361" width="20.28515625" style="1" customWidth="1"/>
    <col min="14362" max="14592" width="9.140625" style="1"/>
    <col min="14593" max="14593" width="30.7109375" style="1" customWidth="1"/>
    <col min="14594" max="14594" width="17.7109375" style="1" customWidth="1"/>
    <col min="14595" max="14595" width="14.42578125" style="1" customWidth="1"/>
    <col min="14596" max="14597" width="15.85546875" style="1" customWidth="1"/>
    <col min="14598" max="14598" width="17.140625" style="1" customWidth="1"/>
    <col min="14599" max="14599" width="13.140625" style="1" customWidth="1"/>
    <col min="14600" max="14600" width="12.140625" style="1" customWidth="1"/>
    <col min="14601" max="14601" width="17.140625" style="1" customWidth="1"/>
    <col min="14602" max="14602" width="14.42578125" style="1" customWidth="1"/>
    <col min="14603" max="14603" width="29.28515625" style="1" customWidth="1"/>
    <col min="14604" max="14604" width="16.85546875" style="1" customWidth="1"/>
    <col min="14605" max="14605" width="12.42578125" style="1" customWidth="1"/>
    <col min="14606" max="14606" width="17" style="1" customWidth="1"/>
    <col min="14607" max="14607" width="13.140625" style="1" customWidth="1"/>
    <col min="14608" max="14612" width="14.7109375" style="1" customWidth="1"/>
    <col min="14613" max="14613" width="15" style="1" customWidth="1"/>
    <col min="14614" max="14614" width="10.7109375" style="1" customWidth="1"/>
    <col min="14615" max="14615" width="13.42578125" style="1" customWidth="1"/>
    <col min="14616" max="14616" width="18.85546875" style="1" customWidth="1"/>
    <col min="14617" max="14617" width="20.28515625" style="1" customWidth="1"/>
    <col min="14618" max="14848" width="9.140625" style="1"/>
    <col min="14849" max="14849" width="30.7109375" style="1" customWidth="1"/>
    <col min="14850" max="14850" width="17.7109375" style="1" customWidth="1"/>
    <col min="14851" max="14851" width="14.42578125" style="1" customWidth="1"/>
    <col min="14852" max="14853" width="15.85546875" style="1" customWidth="1"/>
    <col min="14854" max="14854" width="17.140625" style="1" customWidth="1"/>
    <col min="14855" max="14855" width="13.140625" style="1" customWidth="1"/>
    <col min="14856" max="14856" width="12.140625" style="1" customWidth="1"/>
    <col min="14857" max="14857" width="17.140625" style="1" customWidth="1"/>
    <col min="14858" max="14858" width="14.42578125" style="1" customWidth="1"/>
    <col min="14859" max="14859" width="29.28515625" style="1" customWidth="1"/>
    <col min="14860" max="14860" width="16.85546875" style="1" customWidth="1"/>
    <col min="14861" max="14861" width="12.42578125" style="1" customWidth="1"/>
    <col min="14862" max="14862" width="17" style="1" customWidth="1"/>
    <col min="14863" max="14863" width="13.140625" style="1" customWidth="1"/>
    <col min="14864" max="14868" width="14.7109375" style="1" customWidth="1"/>
    <col min="14869" max="14869" width="15" style="1" customWidth="1"/>
    <col min="14870" max="14870" width="10.7109375" style="1" customWidth="1"/>
    <col min="14871" max="14871" width="13.42578125" style="1" customWidth="1"/>
    <col min="14872" max="14872" width="18.85546875" style="1" customWidth="1"/>
    <col min="14873" max="14873" width="20.28515625" style="1" customWidth="1"/>
    <col min="14874" max="15104" width="9.140625" style="1"/>
    <col min="15105" max="15105" width="30.7109375" style="1" customWidth="1"/>
    <col min="15106" max="15106" width="17.7109375" style="1" customWidth="1"/>
    <col min="15107" max="15107" width="14.42578125" style="1" customWidth="1"/>
    <col min="15108" max="15109" width="15.85546875" style="1" customWidth="1"/>
    <col min="15110" max="15110" width="17.140625" style="1" customWidth="1"/>
    <col min="15111" max="15111" width="13.140625" style="1" customWidth="1"/>
    <col min="15112" max="15112" width="12.140625" style="1" customWidth="1"/>
    <col min="15113" max="15113" width="17.140625" style="1" customWidth="1"/>
    <col min="15114" max="15114" width="14.42578125" style="1" customWidth="1"/>
    <col min="15115" max="15115" width="29.28515625" style="1" customWidth="1"/>
    <col min="15116" max="15116" width="16.85546875" style="1" customWidth="1"/>
    <col min="15117" max="15117" width="12.42578125" style="1" customWidth="1"/>
    <col min="15118" max="15118" width="17" style="1" customWidth="1"/>
    <col min="15119" max="15119" width="13.140625" style="1" customWidth="1"/>
    <col min="15120" max="15124" width="14.7109375" style="1" customWidth="1"/>
    <col min="15125" max="15125" width="15" style="1" customWidth="1"/>
    <col min="15126" max="15126" width="10.7109375" style="1" customWidth="1"/>
    <col min="15127" max="15127" width="13.42578125" style="1" customWidth="1"/>
    <col min="15128" max="15128" width="18.85546875" style="1" customWidth="1"/>
    <col min="15129" max="15129" width="20.28515625" style="1" customWidth="1"/>
    <col min="15130" max="15360" width="9.140625" style="1"/>
    <col min="15361" max="15361" width="30.7109375" style="1" customWidth="1"/>
    <col min="15362" max="15362" width="17.7109375" style="1" customWidth="1"/>
    <col min="15363" max="15363" width="14.42578125" style="1" customWidth="1"/>
    <col min="15364" max="15365" width="15.85546875" style="1" customWidth="1"/>
    <col min="15366" max="15366" width="17.140625" style="1" customWidth="1"/>
    <col min="15367" max="15367" width="13.140625" style="1" customWidth="1"/>
    <col min="15368" max="15368" width="12.140625" style="1" customWidth="1"/>
    <col min="15369" max="15369" width="17.140625" style="1" customWidth="1"/>
    <col min="15370" max="15370" width="14.42578125" style="1" customWidth="1"/>
    <col min="15371" max="15371" width="29.28515625" style="1" customWidth="1"/>
    <col min="15372" max="15372" width="16.85546875" style="1" customWidth="1"/>
    <col min="15373" max="15373" width="12.42578125" style="1" customWidth="1"/>
    <col min="15374" max="15374" width="17" style="1" customWidth="1"/>
    <col min="15375" max="15375" width="13.140625" style="1" customWidth="1"/>
    <col min="15376" max="15380" width="14.7109375" style="1" customWidth="1"/>
    <col min="15381" max="15381" width="15" style="1" customWidth="1"/>
    <col min="15382" max="15382" width="10.7109375" style="1" customWidth="1"/>
    <col min="15383" max="15383" width="13.42578125" style="1" customWidth="1"/>
    <col min="15384" max="15384" width="18.85546875" style="1" customWidth="1"/>
    <col min="15385" max="15385" width="20.28515625" style="1" customWidth="1"/>
    <col min="15386" max="15616" width="9.140625" style="1"/>
    <col min="15617" max="15617" width="30.7109375" style="1" customWidth="1"/>
    <col min="15618" max="15618" width="17.7109375" style="1" customWidth="1"/>
    <col min="15619" max="15619" width="14.42578125" style="1" customWidth="1"/>
    <col min="15620" max="15621" width="15.85546875" style="1" customWidth="1"/>
    <col min="15622" max="15622" width="17.140625" style="1" customWidth="1"/>
    <col min="15623" max="15623" width="13.140625" style="1" customWidth="1"/>
    <col min="15624" max="15624" width="12.140625" style="1" customWidth="1"/>
    <col min="15625" max="15625" width="17.140625" style="1" customWidth="1"/>
    <col min="15626" max="15626" width="14.42578125" style="1" customWidth="1"/>
    <col min="15627" max="15627" width="29.28515625" style="1" customWidth="1"/>
    <col min="15628" max="15628" width="16.85546875" style="1" customWidth="1"/>
    <col min="15629" max="15629" width="12.42578125" style="1" customWidth="1"/>
    <col min="15630" max="15630" width="17" style="1" customWidth="1"/>
    <col min="15631" max="15631" width="13.140625" style="1" customWidth="1"/>
    <col min="15632" max="15636" width="14.7109375" style="1" customWidth="1"/>
    <col min="15637" max="15637" width="15" style="1" customWidth="1"/>
    <col min="15638" max="15638" width="10.7109375" style="1" customWidth="1"/>
    <col min="15639" max="15639" width="13.42578125" style="1" customWidth="1"/>
    <col min="15640" max="15640" width="18.85546875" style="1" customWidth="1"/>
    <col min="15641" max="15641" width="20.28515625" style="1" customWidth="1"/>
    <col min="15642" max="15872" width="9.140625" style="1"/>
    <col min="15873" max="15873" width="30.7109375" style="1" customWidth="1"/>
    <col min="15874" max="15874" width="17.7109375" style="1" customWidth="1"/>
    <col min="15875" max="15875" width="14.42578125" style="1" customWidth="1"/>
    <col min="15876" max="15877" width="15.85546875" style="1" customWidth="1"/>
    <col min="15878" max="15878" width="17.140625" style="1" customWidth="1"/>
    <col min="15879" max="15879" width="13.140625" style="1" customWidth="1"/>
    <col min="15880" max="15880" width="12.140625" style="1" customWidth="1"/>
    <col min="15881" max="15881" width="17.140625" style="1" customWidth="1"/>
    <col min="15882" max="15882" width="14.42578125" style="1" customWidth="1"/>
    <col min="15883" max="15883" width="29.28515625" style="1" customWidth="1"/>
    <col min="15884" max="15884" width="16.85546875" style="1" customWidth="1"/>
    <col min="15885" max="15885" width="12.42578125" style="1" customWidth="1"/>
    <col min="15886" max="15886" width="17" style="1" customWidth="1"/>
    <col min="15887" max="15887" width="13.140625" style="1" customWidth="1"/>
    <col min="15888" max="15892" width="14.7109375" style="1" customWidth="1"/>
    <col min="15893" max="15893" width="15" style="1" customWidth="1"/>
    <col min="15894" max="15894" width="10.7109375" style="1" customWidth="1"/>
    <col min="15895" max="15895" width="13.42578125" style="1" customWidth="1"/>
    <col min="15896" max="15896" width="18.85546875" style="1" customWidth="1"/>
    <col min="15897" max="15897" width="20.28515625" style="1" customWidth="1"/>
    <col min="15898" max="16128" width="9.140625" style="1"/>
    <col min="16129" max="16129" width="30.7109375" style="1" customWidth="1"/>
    <col min="16130" max="16130" width="17.7109375" style="1" customWidth="1"/>
    <col min="16131" max="16131" width="14.42578125" style="1" customWidth="1"/>
    <col min="16132" max="16133" width="15.85546875" style="1" customWidth="1"/>
    <col min="16134" max="16134" width="17.140625" style="1" customWidth="1"/>
    <col min="16135" max="16135" width="13.140625" style="1" customWidth="1"/>
    <col min="16136" max="16136" width="12.140625" style="1" customWidth="1"/>
    <col min="16137" max="16137" width="17.140625" style="1" customWidth="1"/>
    <col min="16138" max="16138" width="14.42578125" style="1" customWidth="1"/>
    <col min="16139" max="16139" width="29.28515625" style="1" customWidth="1"/>
    <col min="16140" max="16140" width="16.85546875" style="1" customWidth="1"/>
    <col min="16141" max="16141" width="12.42578125" style="1" customWidth="1"/>
    <col min="16142" max="16142" width="17" style="1" customWidth="1"/>
    <col min="16143" max="16143" width="13.140625" style="1" customWidth="1"/>
    <col min="16144" max="16148" width="14.7109375" style="1" customWidth="1"/>
    <col min="16149" max="16149" width="15" style="1" customWidth="1"/>
    <col min="16150" max="16150" width="10.7109375" style="1" customWidth="1"/>
    <col min="16151" max="16151" width="13.42578125" style="1" customWidth="1"/>
    <col min="16152" max="16152" width="18.85546875" style="1" customWidth="1"/>
    <col min="16153" max="16153" width="20.28515625" style="1" customWidth="1"/>
    <col min="16154" max="16384" width="9.140625" style="1"/>
  </cols>
  <sheetData>
    <row r="1" spans="1:6" ht="37.5" customHeight="1">
      <c r="A1" s="150" t="s">
        <v>112</v>
      </c>
      <c r="B1" s="150"/>
      <c r="C1" s="150"/>
      <c r="D1" s="150"/>
      <c r="E1" s="150"/>
      <c r="F1" s="150"/>
    </row>
    <row r="2" spans="1:6" ht="18.75">
      <c r="A2" s="151" t="s">
        <v>351</v>
      </c>
      <c r="B2" s="151"/>
      <c r="C2" s="151"/>
      <c r="D2" s="151"/>
      <c r="E2" s="151"/>
      <c r="F2" s="151"/>
    </row>
    <row r="3" spans="1:6" ht="15.75">
      <c r="A3" s="137" t="s">
        <v>113</v>
      </c>
      <c r="B3" s="190"/>
      <c r="C3" s="190"/>
      <c r="D3" s="190"/>
      <c r="E3" s="26"/>
      <c r="F3" s="26"/>
    </row>
    <row r="4" spans="1:6">
      <c r="A4" s="138" t="s">
        <v>129</v>
      </c>
      <c r="B4" s="190"/>
      <c r="C4" s="190"/>
      <c r="D4" s="190"/>
      <c r="E4" s="26"/>
      <c r="F4" s="26"/>
    </row>
    <row r="5" spans="1:6">
      <c r="A5" s="26"/>
      <c r="B5" s="26"/>
      <c r="C5" s="26"/>
      <c r="D5" s="26"/>
      <c r="E5" s="26"/>
      <c r="F5" s="26"/>
    </row>
    <row r="6" spans="1:6">
      <c r="A6" s="191" t="s">
        <v>114</v>
      </c>
      <c r="B6" s="191" t="s">
        <v>115</v>
      </c>
      <c r="C6" s="192"/>
      <c r="D6" s="192"/>
      <c r="E6" s="26"/>
      <c r="F6" s="26"/>
    </row>
    <row r="7" spans="1:6">
      <c r="A7" s="192"/>
      <c r="B7" s="191" t="s">
        <v>116</v>
      </c>
      <c r="C7" s="192"/>
      <c r="D7" s="191" t="s">
        <v>117</v>
      </c>
      <c r="E7" s="26"/>
      <c r="F7" s="26"/>
    </row>
    <row r="8" spans="1:6">
      <c r="A8" s="192"/>
      <c r="B8" s="31" t="s">
        <v>21</v>
      </c>
      <c r="C8" s="31" t="s">
        <v>22</v>
      </c>
      <c r="D8" s="192"/>
      <c r="E8" s="26"/>
      <c r="F8" s="26"/>
    </row>
    <row r="9" spans="1:6" ht="38.25">
      <c r="A9" s="34" t="s">
        <v>118</v>
      </c>
      <c r="B9" s="81">
        <f>SUM(Q45)</f>
        <v>8490745.9600000009</v>
      </c>
      <c r="C9" s="81">
        <f>SUM(R45)</f>
        <v>8057447.2400000002</v>
      </c>
      <c r="D9" s="33">
        <f>SUM(B9:C9)</f>
        <v>16548193.200000001</v>
      </c>
      <c r="E9" s="26"/>
      <c r="F9" s="26"/>
    </row>
    <row r="10" spans="1:6" ht="38.25">
      <c r="A10" s="34" t="s">
        <v>120</v>
      </c>
      <c r="B10" s="33" t="s">
        <v>119</v>
      </c>
      <c r="C10" s="33" t="s">
        <v>119</v>
      </c>
      <c r="D10" s="33" t="s">
        <v>119</v>
      </c>
      <c r="E10" s="26"/>
      <c r="F10" s="26"/>
    </row>
    <row r="11" spans="1:6" ht="25.5">
      <c r="A11" s="34" t="s">
        <v>121</v>
      </c>
      <c r="B11" s="33" t="s">
        <v>119</v>
      </c>
      <c r="C11" s="33" t="s">
        <v>119</v>
      </c>
      <c r="D11" s="33" t="s">
        <v>119</v>
      </c>
      <c r="E11" s="26"/>
      <c r="F11" s="26"/>
    </row>
    <row r="12" spans="1:6">
      <c r="A12" s="32" t="s">
        <v>122</v>
      </c>
      <c r="B12" s="33" t="s">
        <v>119</v>
      </c>
      <c r="C12" s="33" t="s">
        <v>119</v>
      </c>
      <c r="D12" s="33" t="s">
        <v>119</v>
      </c>
      <c r="E12" s="26"/>
      <c r="F12" s="26"/>
    </row>
    <row r="13" spans="1:6" ht="76.5">
      <c r="A13" s="34" t="s">
        <v>123</v>
      </c>
      <c r="B13" s="33" t="s">
        <v>119</v>
      </c>
      <c r="C13" s="33" t="s">
        <v>119</v>
      </c>
      <c r="D13" s="33" t="s">
        <v>119</v>
      </c>
      <c r="E13" s="26"/>
      <c r="F13" s="26"/>
    </row>
    <row r="14" spans="1:6" ht="38.25">
      <c r="A14" s="34" t="s">
        <v>124</v>
      </c>
      <c r="B14" s="33" t="s">
        <v>119</v>
      </c>
      <c r="C14" s="33" t="s">
        <v>119</v>
      </c>
      <c r="D14" s="33" t="s">
        <v>119</v>
      </c>
      <c r="E14" s="26"/>
      <c r="F14" s="26"/>
    </row>
    <row r="15" spans="1:6">
      <c r="A15" s="32" t="s">
        <v>125</v>
      </c>
      <c r="B15" s="33" t="s">
        <v>119</v>
      </c>
      <c r="C15" s="33" t="s">
        <v>119</v>
      </c>
      <c r="D15" s="33" t="s">
        <v>119</v>
      </c>
      <c r="E15" s="26"/>
      <c r="F15" s="26"/>
    </row>
    <row r="16" spans="1:6">
      <c r="A16" s="35" t="s">
        <v>126</v>
      </c>
      <c r="B16" s="33" t="s">
        <v>119</v>
      </c>
      <c r="C16" s="33" t="s">
        <v>119</v>
      </c>
      <c r="D16" s="33" t="s">
        <v>119</v>
      </c>
      <c r="E16" s="26"/>
      <c r="F16" s="26"/>
    </row>
    <row r="18" spans="1:25" ht="24" customHeight="1">
      <c r="A18" s="152" t="s">
        <v>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.75">
      <c r="A19" s="152" t="s">
        <v>351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1" spans="1:25" ht="18">
      <c r="A21" s="153" t="s">
        <v>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</row>
    <row r="22" spans="1:25" ht="18">
      <c r="A22" s="109"/>
      <c r="B22" s="109"/>
      <c r="C22" s="109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5" ht="70.5" customHeight="1">
      <c r="A23" s="146" t="s">
        <v>2</v>
      </c>
      <c r="B23" s="154" t="s">
        <v>3</v>
      </c>
      <c r="C23" s="154" t="s">
        <v>4</v>
      </c>
      <c r="D23" s="146" t="s">
        <v>5</v>
      </c>
      <c r="E23" s="146" t="s">
        <v>6</v>
      </c>
      <c r="F23" s="146" t="s">
        <v>7</v>
      </c>
      <c r="G23" s="146" t="s">
        <v>8</v>
      </c>
      <c r="H23" s="146" t="s">
        <v>9</v>
      </c>
      <c r="I23" s="154" t="s">
        <v>10</v>
      </c>
      <c r="J23" s="149" t="s">
        <v>11</v>
      </c>
      <c r="K23" s="149" t="s">
        <v>12</v>
      </c>
      <c r="L23" s="146" t="s">
        <v>13</v>
      </c>
      <c r="M23" s="146" t="s">
        <v>14</v>
      </c>
      <c r="N23" s="146" t="s">
        <v>15</v>
      </c>
      <c r="O23" s="147" t="s">
        <v>16</v>
      </c>
      <c r="P23" s="147" t="s">
        <v>17</v>
      </c>
      <c r="Q23" s="149" t="s">
        <v>18</v>
      </c>
      <c r="R23" s="149"/>
      <c r="S23" s="149"/>
      <c r="T23" s="149"/>
      <c r="U23" s="149"/>
      <c r="V23" s="149"/>
      <c r="W23" s="146" t="s">
        <v>19</v>
      </c>
      <c r="X23" s="146"/>
      <c r="Y23" s="140" t="s">
        <v>20</v>
      </c>
    </row>
    <row r="24" spans="1:25" ht="38.25" customHeight="1">
      <c r="A24" s="143"/>
      <c r="B24" s="155"/>
      <c r="C24" s="155"/>
      <c r="D24" s="146"/>
      <c r="E24" s="143"/>
      <c r="F24" s="146"/>
      <c r="G24" s="146"/>
      <c r="H24" s="146"/>
      <c r="I24" s="156"/>
      <c r="J24" s="145"/>
      <c r="K24" s="145"/>
      <c r="L24" s="143"/>
      <c r="M24" s="143"/>
      <c r="N24" s="143"/>
      <c r="O24" s="148"/>
      <c r="P24" s="148"/>
      <c r="Q24" s="142" t="s">
        <v>21</v>
      </c>
      <c r="R24" s="142" t="s">
        <v>22</v>
      </c>
      <c r="S24" s="142" t="s">
        <v>23</v>
      </c>
      <c r="T24" s="144" t="s">
        <v>24</v>
      </c>
      <c r="U24" s="144" t="s">
        <v>25</v>
      </c>
      <c r="V24" s="144"/>
      <c r="W24" s="146" t="s">
        <v>26</v>
      </c>
      <c r="X24" s="146" t="s">
        <v>27</v>
      </c>
      <c r="Y24" s="141"/>
    </row>
    <row r="25" spans="1:25" ht="24" customHeight="1">
      <c r="A25" s="143"/>
      <c r="B25" s="155"/>
      <c r="C25" s="155"/>
      <c r="D25" s="146"/>
      <c r="E25" s="143"/>
      <c r="F25" s="146"/>
      <c r="G25" s="146"/>
      <c r="H25" s="146"/>
      <c r="I25" s="156"/>
      <c r="J25" s="145"/>
      <c r="K25" s="145"/>
      <c r="L25" s="143"/>
      <c r="M25" s="143"/>
      <c r="N25" s="143"/>
      <c r="O25" s="148"/>
      <c r="P25" s="148"/>
      <c r="Q25" s="143"/>
      <c r="R25" s="143"/>
      <c r="S25" s="143"/>
      <c r="T25" s="145"/>
      <c r="U25" s="114" t="s">
        <v>28</v>
      </c>
      <c r="V25" s="114" t="s">
        <v>29</v>
      </c>
      <c r="W25" s="146"/>
      <c r="X25" s="146"/>
      <c r="Y25" s="141"/>
    </row>
    <row r="26" spans="1:25" ht="63.75">
      <c r="A26" s="5" t="s">
        <v>277</v>
      </c>
      <c r="B26" s="5" t="s">
        <v>31</v>
      </c>
      <c r="C26" s="6">
        <v>2019</v>
      </c>
      <c r="D26" s="6">
        <v>2019</v>
      </c>
      <c r="E26" s="6"/>
      <c r="F26" s="6" t="s">
        <v>44</v>
      </c>
      <c r="G26" s="6"/>
      <c r="H26" s="118" t="s">
        <v>140</v>
      </c>
      <c r="I26" s="7" t="s">
        <v>296</v>
      </c>
      <c r="J26" s="7" t="s">
        <v>297</v>
      </c>
      <c r="K26" s="6" t="s">
        <v>298</v>
      </c>
      <c r="L26" s="7" t="s">
        <v>299</v>
      </c>
      <c r="M26" s="7">
        <v>1</v>
      </c>
      <c r="N26" s="6"/>
      <c r="O26" s="7">
        <v>14</v>
      </c>
      <c r="P26" s="7" t="s">
        <v>44</v>
      </c>
      <c r="Q26" s="114">
        <v>1229420.1000000001</v>
      </c>
      <c r="R26" s="114">
        <v>2868646.9</v>
      </c>
      <c r="S26" s="114">
        <v>0</v>
      </c>
      <c r="T26" s="114">
        <f>+Q26+R26</f>
        <v>4098067</v>
      </c>
      <c r="U26" s="114"/>
      <c r="V26" s="6"/>
      <c r="W26" s="6"/>
      <c r="X26" s="6"/>
      <c r="Y26" s="8"/>
    </row>
    <row r="27" spans="1:25" ht="25.5">
      <c r="A27" s="5" t="s">
        <v>300</v>
      </c>
      <c r="B27" s="5" t="s">
        <v>31</v>
      </c>
      <c r="C27" s="6">
        <v>2019</v>
      </c>
      <c r="D27" s="6">
        <v>2019</v>
      </c>
      <c r="E27" s="6"/>
      <c r="F27" s="6" t="s">
        <v>44</v>
      </c>
      <c r="G27" s="6"/>
      <c r="H27" s="118" t="s">
        <v>140</v>
      </c>
      <c r="I27" s="7" t="s">
        <v>301</v>
      </c>
      <c r="J27" s="7" t="s">
        <v>297</v>
      </c>
      <c r="K27" s="6" t="s">
        <v>302</v>
      </c>
      <c r="L27" s="7" t="s">
        <v>303</v>
      </c>
      <c r="M27" s="7">
        <v>1</v>
      </c>
      <c r="N27" s="6"/>
      <c r="O27" s="7">
        <v>14</v>
      </c>
      <c r="P27" s="7" t="s">
        <v>44</v>
      </c>
      <c r="Q27" s="114">
        <v>546795</v>
      </c>
      <c r="R27" s="114">
        <v>1275855</v>
      </c>
      <c r="S27" s="114">
        <v>0</v>
      </c>
      <c r="T27" s="114">
        <f>+Q27+R27</f>
        <v>1822650</v>
      </c>
      <c r="U27" s="114"/>
      <c r="V27" s="6"/>
      <c r="W27" s="6"/>
      <c r="X27" s="6"/>
      <c r="Y27" s="8"/>
    </row>
    <row r="28" spans="1:25" ht="38.25">
      <c r="A28" s="5" t="s">
        <v>304</v>
      </c>
      <c r="B28" s="5" t="s">
        <v>31</v>
      </c>
      <c r="C28" s="6">
        <v>2019</v>
      </c>
      <c r="D28" s="6">
        <v>2019</v>
      </c>
      <c r="E28" s="6"/>
      <c r="F28" s="6" t="s">
        <v>44</v>
      </c>
      <c r="G28" s="6"/>
      <c r="H28" s="118" t="s">
        <v>140</v>
      </c>
      <c r="I28" s="7" t="s">
        <v>305</v>
      </c>
      <c r="J28" s="7" t="s">
        <v>297</v>
      </c>
      <c r="K28" s="6" t="s">
        <v>306</v>
      </c>
      <c r="L28" s="7" t="s">
        <v>307</v>
      </c>
      <c r="M28" s="7">
        <v>1</v>
      </c>
      <c r="N28" s="6"/>
      <c r="O28" s="7">
        <v>19</v>
      </c>
      <c r="P28" s="7" t="s">
        <v>44</v>
      </c>
      <c r="Q28" s="114">
        <v>447608.69999999995</v>
      </c>
      <c r="R28" s="114">
        <v>191832.3</v>
      </c>
      <c r="S28" s="114">
        <v>0</v>
      </c>
      <c r="T28" s="114">
        <f>+Q28+R28</f>
        <v>639441</v>
      </c>
      <c r="U28" s="114"/>
      <c r="V28" s="6"/>
      <c r="W28" s="6"/>
      <c r="X28" s="6"/>
      <c r="Y28" s="8"/>
    </row>
    <row r="29" spans="1:25" ht="25.5">
      <c r="A29" s="5" t="s">
        <v>308</v>
      </c>
      <c r="B29" s="5" t="s">
        <v>31</v>
      </c>
      <c r="C29" s="6">
        <v>2019</v>
      </c>
      <c r="D29" s="6">
        <v>2019</v>
      </c>
      <c r="E29" s="6"/>
      <c r="F29" s="6" t="s">
        <v>44</v>
      </c>
      <c r="G29" s="6"/>
      <c r="H29" s="118" t="s">
        <v>140</v>
      </c>
      <c r="I29" s="6" t="s">
        <v>309</v>
      </c>
      <c r="J29" s="7" t="s">
        <v>297</v>
      </c>
      <c r="K29" s="6" t="s">
        <v>306</v>
      </c>
      <c r="L29" s="7" t="s">
        <v>310</v>
      </c>
      <c r="M29" s="7">
        <v>1</v>
      </c>
      <c r="N29" s="6"/>
      <c r="O29" s="7">
        <v>13</v>
      </c>
      <c r="P29" s="7" t="s">
        <v>44</v>
      </c>
      <c r="Q29" s="114">
        <v>59835.6</v>
      </c>
      <c r="R29" s="114">
        <v>139616.4</v>
      </c>
      <c r="S29" s="114">
        <v>0</v>
      </c>
      <c r="T29" s="114">
        <f>+Q29+R29</f>
        <v>199452</v>
      </c>
      <c r="U29" s="114"/>
      <c r="V29" s="6"/>
      <c r="W29" s="6"/>
      <c r="X29" s="6"/>
      <c r="Y29" s="8"/>
    </row>
    <row r="30" spans="1:25" ht="38.25">
      <c r="A30" s="5" t="s">
        <v>311</v>
      </c>
      <c r="B30" s="5" t="s">
        <v>31</v>
      </c>
      <c r="C30" s="6">
        <v>2019</v>
      </c>
      <c r="D30" s="6">
        <v>2019</v>
      </c>
      <c r="E30" s="6"/>
      <c r="F30" s="6" t="s">
        <v>44</v>
      </c>
      <c r="G30" s="6"/>
      <c r="H30" s="118" t="s">
        <v>140</v>
      </c>
      <c r="I30" s="6" t="s">
        <v>309</v>
      </c>
      <c r="J30" s="7" t="s">
        <v>297</v>
      </c>
      <c r="K30" s="6" t="s">
        <v>312</v>
      </c>
      <c r="L30" s="7" t="s">
        <v>313</v>
      </c>
      <c r="M30" s="7">
        <v>1</v>
      </c>
      <c r="N30" s="6"/>
      <c r="O30" s="7">
        <v>13</v>
      </c>
      <c r="P30" s="7" t="s">
        <v>44</v>
      </c>
      <c r="Q30" s="114">
        <v>96774.9</v>
      </c>
      <c r="R30" s="114">
        <v>225808.09999999998</v>
      </c>
      <c r="S30" s="114">
        <v>0</v>
      </c>
      <c r="T30" s="114">
        <f>+Q30+R30</f>
        <v>322583</v>
      </c>
      <c r="U30" s="114"/>
      <c r="V30" s="6"/>
      <c r="W30" s="6"/>
      <c r="X30" s="6"/>
      <c r="Y30" s="8"/>
    </row>
    <row r="31" spans="1:25" ht="51">
      <c r="A31" s="5" t="s">
        <v>314</v>
      </c>
      <c r="B31" s="5" t="s">
        <v>31</v>
      </c>
      <c r="C31" s="6">
        <v>2019</v>
      </c>
      <c r="D31" s="6">
        <v>2019</v>
      </c>
      <c r="E31" s="6"/>
      <c r="F31" s="6" t="s">
        <v>44</v>
      </c>
      <c r="G31" s="6"/>
      <c r="H31" s="118" t="s">
        <v>140</v>
      </c>
      <c r="I31" s="7" t="s">
        <v>301</v>
      </c>
      <c r="J31" s="7" t="s">
        <v>297</v>
      </c>
      <c r="K31" s="6" t="s">
        <v>315</v>
      </c>
      <c r="L31" s="7" t="s">
        <v>316</v>
      </c>
      <c r="M31" s="7">
        <v>1</v>
      </c>
      <c r="N31" s="6"/>
      <c r="O31" s="7">
        <v>13</v>
      </c>
      <c r="P31" s="7" t="s">
        <v>44</v>
      </c>
      <c r="Q31" s="114">
        <v>1056830.5999999999</v>
      </c>
      <c r="R31" s="114">
        <v>452927.39999999997</v>
      </c>
      <c r="S31" s="114">
        <v>0</v>
      </c>
      <c r="T31" s="114">
        <f>+R31+Q31</f>
        <v>1509757.9999999998</v>
      </c>
      <c r="U31" s="114"/>
      <c r="V31" s="6"/>
      <c r="W31" s="6"/>
      <c r="X31" s="6"/>
      <c r="Y31" s="8"/>
    </row>
    <row r="32" spans="1:25" ht="38.25">
      <c r="A32" s="5" t="s">
        <v>317</v>
      </c>
      <c r="B32" s="5" t="s">
        <v>31</v>
      </c>
      <c r="C32" s="6">
        <v>2019</v>
      </c>
      <c r="D32" s="6">
        <v>2019</v>
      </c>
      <c r="E32" s="6"/>
      <c r="F32" s="6" t="s">
        <v>44</v>
      </c>
      <c r="G32" s="6"/>
      <c r="H32" s="118" t="s">
        <v>140</v>
      </c>
      <c r="I32" s="7" t="s">
        <v>318</v>
      </c>
      <c r="J32" s="7" t="s">
        <v>297</v>
      </c>
      <c r="K32" s="6" t="s">
        <v>315</v>
      </c>
      <c r="L32" s="7" t="s">
        <v>319</v>
      </c>
      <c r="M32" s="7">
        <v>1</v>
      </c>
      <c r="N32" s="6"/>
      <c r="O32" s="7">
        <v>13</v>
      </c>
      <c r="P32" s="7" t="s">
        <v>44</v>
      </c>
      <c r="Q32" s="114">
        <v>1995476.7</v>
      </c>
      <c r="R32" s="114">
        <v>855204.29999999993</v>
      </c>
      <c r="S32" s="114">
        <v>0</v>
      </c>
      <c r="T32" s="114">
        <f>+R32+Q32</f>
        <v>2850681</v>
      </c>
      <c r="U32" s="114"/>
      <c r="V32" s="6"/>
      <c r="W32" s="6"/>
      <c r="X32" s="6"/>
      <c r="Y32" s="8"/>
    </row>
    <row r="33" spans="1:25" ht="76.5">
      <c r="A33" s="5" t="s">
        <v>320</v>
      </c>
      <c r="B33" s="5" t="s">
        <v>31</v>
      </c>
      <c r="C33" s="6">
        <v>2019</v>
      </c>
      <c r="D33" s="6">
        <v>2019</v>
      </c>
      <c r="E33" s="6"/>
      <c r="F33" s="6" t="s">
        <v>44</v>
      </c>
      <c r="G33" s="6"/>
      <c r="H33" s="118" t="s">
        <v>140</v>
      </c>
      <c r="I33" s="6" t="s">
        <v>321</v>
      </c>
      <c r="J33" s="7" t="s">
        <v>297</v>
      </c>
      <c r="K33" s="6">
        <v>32333200</v>
      </c>
      <c r="L33" s="7" t="s">
        <v>322</v>
      </c>
      <c r="M33" s="7">
        <v>1</v>
      </c>
      <c r="N33" s="6"/>
      <c r="O33" s="7">
        <v>17</v>
      </c>
      <c r="P33" s="7" t="s">
        <v>44</v>
      </c>
      <c r="Q33" s="114">
        <v>335606.16</v>
      </c>
      <c r="R33" s="114">
        <v>783081.03999999992</v>
      </c>
      <c r="S33" s="114">
        <v>0</v>
      </c>
      <c r="T33" s="114">
        <f t="shared" ref="T33:T44" si="0">+Q33+R33</f>
        <v>1118687.2</v>
      </c>
      <c r="U33" s="114"/>
      <c r="V33" s="6"/>
      <c r="W33" s="6"/>
      <c r="X33" s="6"/>
      <c r="Y33" s="8"/>
    </row>
    <row r="34" spans="1:25" ht="25.5">
      <c r="A34" s="5" t="s">
        <v>323</v>
      </c>
      <c r="B34" s="5" t="s">
        <v>31</v>
      </c>
      <c r="C34" s="6">
        <v>2019</v>
      </c>
      <c r="D34" s="6">
        <v>2019</v>
      </c>
      <c r="E34" s="6"/>
      <c r="F34" s="6" t="s">
        <v>44</v>
      </c>
      <c r="G34" s="6"/>
      <c r="H34" s="118" t="s">
        <v>140</v>
      </c>
      <c r="I34" s="6" t="s">
        <v>324</v>
      </c>
      <c r="J34" s="7" t="s">
        <v>297</v>
      </c>
      <c r="K34" s="6" t="s">
        <v>325</v>
      </c>
      <c r="L34" s="7" t="s">
        <v>326</v>
      </c>
      <c r="M34" s="7">
        <v>1</v>
      </c>
      <c r="N34" s="6"/>
      <c r="O34" s="7">
        <v>13</v>
      </c>
      <c r="P34" s="7" t="s">
        <v>44</v>
      </c>
      <c r="Q34" s="114">
        <v>134110.19999999998</v>
      </c>
      <c r="R34" s="114">
        <v>312923.8</v>
      </c>
      <c r="S34" s="114">
        <v>0</v>
      </c>
      <c r="T34" s="114">
        <f t="shared" si="0"/>
        <v>447034</v>
      </c>
      <c r="U34" s="114"/>
      <c r="V34" s="6"/>
      <c r="W34" s="6"/>
      <c r="X34" s="6"/>
      <c r="Y34" s="8"/>
    </row>
    <row r="35" spans="1:25">
      <c r="A35" s="5" t="s">
        <v>327</v>
      </c>
      <c r="B35" s="5" t="s">
        <v>31</v>
      </c>
      <c r="C35" s="6">
        <v>2019</v>
      </c>
      <c r="D35" s="6">
        <v>2019</v>
      </c>
      <c r="E35" s="6"/>
      <c r="F35" s="6" t="s">
        <v>44</v>
      </c>
      <c r="G35" s="6"/>
      <c r="H35" s="118" t="s">
        <v>140</v>
      </c>
      <c r="I35" s="6" t="s">
        <v>328</v>
      </c>
      <c r="J35" s="7" t="s">
        <v>297</v>
      </c>
      <c r="K35" s="6" t="s">
        <v>329</v>
      </c>
      <c r="L35" s="7" t="s">
        <v>330</v>
      </c>
      <c r="M35" s="7">
        <v>1</v>
      </c>
      <c r="N35" s="6"/>
      <c r="O35" s="7">
        <v>16</v>
      </c>
      <c r="P35" s="7" t="s">
        <v>44</v>
      </c>
      <c r="Q35" s="114">
        <v>164700</v>
      </c>
      <c r="R35" s="114">
        <v>384300</v>
      </c>
      <c r="S35" s="114">
        <v>0</v>
      </c>
      <c r="T35" s="114">
        <f t="shared" si="0"/>
        <v>549000</v>
      </c>
      <c r="U35" s="114"/>
      <c r="V35" s="6"/>
      <c r="W35" s="6"/>
      <c r="X35" s="6"/>
      <c r="Y35" s="8"/>
    </row>
    <row r="36" spans="1:25" ht="51">
      <c r="A36" s="5" t="s">
        <v>331</v>
      </c>
      <c r="B36" s="5" t="s">
        <v>31</v>
      </c>
      <c r="C36" s="6">
        <v>2019</v>
      </c>
      <c r="D36" s="6">
        <v>2019</v>
      </c>
      <c r="E36" s="6"/>
      <c r="F36" s="6" t="s">
        <v>44</v>
      </c>
      <c r="G36" s="6"/>
      <c r="H36" s="118" t="s">
        <v>140</v>
      </c>
      <c r="I36" s="7" t="s">
        <v>301</v>
      </c>
      <c r="J36" s="7" t="s">
        <v>297</v>
      </c>
      <c r="K36" s="6" t="s">
        <v>63</v>
      </c>
      <c r="L36" s="7" t="s">
        <v>332</v>
      </c>
      <c r="M36" s="7">
        <v>1</v>
      </c>
      <c r="N36" s="6"/>
      <c r="O36" s="7">
        <v>15</v>
      </c>
      <c r="P36" s="7" t="s">
        <v>44</v>
      </c>
      <c r="Q36" s="114">
        <v>1173200</v>
      </c>
      <c r="R36" s="114">
        <v>502800</v>
      </c>
      <c r="S36" s="114">
        <v>0</v>
      </c>
      <c r="T36" s="114">
        <f t="shared" si="0"/>
        <v>1676000</v>
      </c>
      <c r="U36" s="114"/>
      <c r="V36" s="6"/>
      <c r="W36" s="6"/>
      <c r="X36" s="6"/>
      <c r="Y36" s="8"/>
    </row>
    <row r="37" spans="1:25" ht="51">
      <c r="A37" s="5" t="s">
        <v>333</v>
      </c>
      <c r="B37" s="5" t="s">
        <v>31</v>
      </c>
      <c r="C37" s="6">
        <v>2019</v>
      </c>
      <c r="D37" s="6">
        <v>2019</v>
      </c>
      <c r="E37" s="6"/>
      <c r="F37" s="6" t="s">
        <v>44</v>
      </c>
      <c r="G37" s="6"/>
      <c r="H37" s="118" t="s">
        <v>140</v>
      </c>
      <c r="I37" s="6" t="s">
        <v>334</v>
      </c>
      <c r="J37" s="7" t="s">
        <v>297</v>
      </c>
      <c r="K37" s="6" t="s">
        <v>63</v>
      </c>
      <c r="L37" s="7" t="s">
        <v>335</v>
      </c>
      <c r="M37" s="7">
        <v>1</v>
      </c>
      <c r="N37" s="6"/>
      <c r="O37" s="7">
        <v>4</v>
      </c>
      <c r="P37" s="7" t="s">
        <v>44</v>
      </c>
      <c r="Q37" s="114">
        <v>150000</v>
      </c>
      <c r="R37" s="114">
        <v>0</v>
      </c>
      <c r="S37" s="114">
        <v>0</v>
      </c>
      <c r="T37" s="114">
        <f t="shared" si="0"/>
        <v>150000</v>
      </c>
      <c r="U37" s="114"/>
      <c r="V37" s="6"/>
      <c r="W37" s="6"/>
      <c r="X37" s="6"/>
      <c r="Y37" s="8"/>
    </row>
    <row r="38" spans="1:25" ht="51">
      <c r="A38" s="5" t="s">
        <v>336</v>
      </c>
      <c r="B38" s="5" t="s">
        <v>31</v>
      </c>
      <c r="C38" s="6">
        <v>2019</v>
      </c>
      <c r="D38" s="6">
        <v>2019</v>
      </c>
      <c r="E38" s="6"/>
      <c r="F38" s="6" t="s">
        <v>44</v>
      </c>
      <c r="G38" s="6"/>
      <c r="H38" s="118" t="s">
        <v>140</v>
      </c>
      <c r="I38" s="6" t="s">
        <v>337</v>
      </c>
      <c r="J38" s="7" t="s">
        <v>297</v>
      </c>
      <c r="K38" s="6" t="s">
        <v>63</v>
      </c>
      <c r="L38" s="7" t="s">
        <v>338</v>
      </c>
      <c r="M38" s="7">
        <v>1</v>
      </c>
      <c r="N38" s="6"/>
      <c r="O38" s="7">
        <v>4</v>
      </c>
      <c r="P38" s="7" t="s">
        <v>44</v>
      </c>
      <c r="Q38" s="114">
        <v>150000</v>
      </c>
      <c r="R38" s="114">
        <v>0</v>
      </c>
      <c r="S38" s="114">
        <v>0</v>
      </c>
      <c r="T38" s="114">
        <f t="shared" si="0"/>
        <v>150000</v>
      </c>
      <c r="U38" s="114"/>
      <c r="V38" s="6"/>
      <c r="W38" s="6"/>
      <c r="X38" s="6"/>
      <c r="Y38" s="8"/>
    </row>
    <row r="39" spans="1:25" ht="51">
      <c r="A39" s="5" t="s">
        <v>339</v>
      </c>
      <c r="B39" s="5" t="s">
        <v>31</v>
      </c>
      <c r="C39" s="6">
        <v>2019</v>
      </c>
      <c r="D39" s="6">
        <v>2019</v>
      </c>
      <c r="E39" s="6"/>
      <c r="F39" s="6" t="s">
        <v>44</v>
      </c>
      <c r="G39" s="6"/>
      <c r="H39" s="118" t="s">
        <v>140</v>
      </c>
      <c r="I39" s="6" t="s">
        <v>309</v>
      </c>
      <c r="J39" s="7" t="s">
        <v>297</v>
      </c>
      <c r="K39" s="6" t="s">
        <v>63</v>
      </c>
      <c r="L39" s="7" t="s">
        <v>340</v>
      </c>
      <c r="M39" s="7">
        <v>1</v>
      </c>
      <c r="N39" s="6"/>
      <c r="O39" s="7">
        <v>4</v>
      </c>
      <c r="P39" s="7" t="s">
        <v>44</v>
      </c>
      <c r="Q39" s="114">
        <v>250000</v>
      </c>
      <c r="R39" s="114">
        <v>0</v>
      </c>
      <c r="S39" s="114">
        <v>0</v>
      </c>
      <c r="T39" s="114">
        <f t="shared" si="0"/>
        <v>250000</v>
      </c>
      <c r="U39" s="114"/>
      <c r="V39" s="6"/>
      <c r="W39" s="6"/>
      <c r="X39" s="6"/>
      <c r="Y39" s="8"/>
    </row>
    <row r="40" spans="1:25" ht="51">
      <c r="A40" s="5" t="s">
        <v>341</v>
      </c>
      <c r="B40" s="5" t="s">
        <v>31</v>
      </c>
      <c r="C40" s="6">
        <v>2019</v>
      </c>
      <c r="D40" s="6">
        <v>2019</v>
      </c>
      <c r="E40" s="6"/>
      <c r="F40" s="6" t="s">
        <v>44</v>
      </c>
      <c r="G40" s="6"/>
      <c r="H40" s="118" t="s">
        <v>140</v>
      </c>
      <c r="I40" s="6" t="s">
        <v>309</v>
      </c>
      <c r="J40" s="7" t="s">
        <v>297</v>
      </c>
      <c r="K40" s="6" t="s">
        <v>63</v>
      </c>
      <c r="L40" s="7" t="s">
        <v>342</v>
      </c>
      <c r="M40" s="7">
        <v>1</v>
      </c>
      <c r="N40" s="6"/>
      <c r="O40" s="7">
        <v>4</v>
      </c>
      <c r="P40" s="7" t="s">
        <v>44</v>
      </c>
      <c r="Q40" s="114">
        <v>250000</v>
      </c>
      <c r="R40" s="114">
        <v>0</v>
      </c>
      <c r="S40" s="114">
        <v>0</v>
      </c>
      <c r="T40" s="114">
        <f t="shared" si="0"/>
        <v>250000</v>
      </c>
      <c r="U40" s="114"/>
      <c r="V40" s="6"/>
      <c r="W40" s="6"/>
      <c r="X40" s="6"/>
      <c r="Y40" s="8"/>
    </row>
    <row r="41" spans="1:25" ht="60.75" customHeight="1">
      <c r="A41" s="5" t="s">
        <v>343</v>
      </c>
      <c r="B41" s="5" t="s">
        <v>31</v>
      </c>
      <c r="C41" s="6">
        <v>2019</v>
      </c>
      <c r="D41" s="6">
        <v>2019</v>
      </c>
      <c r="E41" s="6"/>
      <c r="F41" s="6" t="s">
        <v>44</v>
      </c>
      <c r="G41" s="6"/>
      <c r="H41" s="118" t="s">
        <v>140</v>
      </c>
      <c r="I41" s="6" t="s">
        <v>309</v>
      </c>
      <c r="J41" s="7" t="s">
        <v>297</v>
      </c>
      <c r="K41" s="6" t="s">
        <v>63</v>
      </c>
      <c r="L41" s="112" t="s">
        <v>344</v>
      </c>
      <c r="M41" s="7">
        <v>1</v>
      </c>
      <c r="N41" s="6"/>
      <c r="O41" s="7">
        <v>4</v>
      </c>
      <c r="P41" s="7" t="s">
        <v>44</v>
      </c>
      <c r="Q41" s="114">
        <v>150000</v>
      </c>
      <c r="R41" s="114">
        <v>0</v>
      </c>
      <c r="S41" s="114">
        <v>0</v>
      </c>
      <c r="T41" s="114">
        <f t="shared" si="0"/>
        <v>150000</v>
      </c>
      <c r="U41" s="114"/>
      <c r="V41" s="114"/>
      <c r="W41" s="111"/>
      <c r="X41" s="111"/>
      <c r="Y41" s="113"/>
    </row>
    <row r="42" spans="1:25" ht="51">
      <c r="A42" s="5" t="s">
        <v>345</v>
      </c>
      <c r="B42" s="5" t="s">
        <v>31</v>
      </c>
      <c r="C42" s="6">
        <v>2019</v>
      </c>
      <c r="D42" s="6">
        <v>2019</v>
      </c>
      <c r="E42" s="6"/>
      <c r="F42" s="6" t="s">
        <v>44</v>
      </c>
      <c r="G42" s="6"/>
      <c r="H42" s="118" t="s">
        <v>140</v>
      </c>
      <c r="I42" s="6" t="s">
        <v>328</v>
      </c>
      <c r="J42" s="7" t="s">
        <v>297</v>
      </c>
      <c r="K42" s="6" t="s">
        <v>63</v>
      </c>
      <c r="L42" s="112" t="s">
        <v>344</v>
      </c>
      <c r="M42" s="7">
        <v>1</v>
      </c>
      <c r="N42" s="6"/>
      <c r="O42" s="7">
        <v>4</v>
      </c>
      <c r="P42" s="7" t="s">
        <v>44</v>
      </c>
      <c r="Q42" s="114">
        <v>150000</v>
      </c>
      <c r="R42" s="114">
        <v>0</v>
      </c>
      <c r="S42" s="114">
        <v>0</v>
      </c>
      <c r="T42" s="114">
        <f t="shared" si="0"/>
        <v>150000</v>
      </c>
      <c r="U42" s="114"/>
      <c r="V42" s="6"/>
      <c r="W42" s="6"/>
      <c r="X42" s="6"/>
      <c r="Y42" s="8"/>
    </row>
    <row r="43" spans="1:25" ht="38.25">
      <c r="A43" s="5" t="s">
        <v>346</v>
      </c>
      <c r="B43" s="5" t="s">
        <v>31</v>
      </c>
      <c r="C43" s="6">
        <v>2019</v>
      </c>
      <c r="D43" s="6">
        <v>2019</v>
      </c>
      <c r="E43" s="6"/>
      <c r="F43" s="6" t="s">
        <v>44</v>
      </c>
      <c r="G43" s="6"/>
      <c r="H43" s="118" t="s">
        <v>140</v>
      </c>
      <c r="I43" s="6" t="s">
        <v>328</v>
      </c>
      <c r="J43" s="7" t="s">
        <v>297</v>
      </c>
      <c r="K43" s="6" t="s">
        <v>347</v>
      </c>
      <c r="L43" s="7" t="s">
        <v>348</v>
      </c>
      <c r="M43" s="7">
        <v>1</v>
      </c>
      <c r="N43" s="6"/>
      <c r="O43" s="7">
        <v>10</v>
      </c>
      <c r="P43" s="7" t="s">
        <v>44</v>
      </c>
      <c r="Q43" s="114">
        <v>73836</v>
      </c>
      <c r="R43" s="114">
        <v>31644</v>
      </c>
      <c r="S43" s="114">
        <v>0</v>
      </c>
      <c r="T43" s="114">
        <f t="shared" si="0"/>
        <v>105480</v>
      </c>
      <c r="U43" s="114"/>
      <c r="V43" s="6"/>
      <c r="W43" s="6"/>
      <c r="X43" s="6"/>
      <c r="Y43" s="8"/>
    </row>
    <row r="44" spans="1:25" ht="38.25">
      <c r="A44" s="5" t="s">
        <v>349</v>
      </c>
      <c r="B44" s="5" t="s">
        <v>31</v>
      </c>
      <c r="C44" s="6">
        <v>2019</v>
      </c>
      <c r="D44" s="6">
        <v>2019</v>
      </c>
      <c r="E44" s="6"/>
      <c r="F44" s="6" t="s">
        <v>44</v>
      </c>
      <c r="G44" s="6"/>
      <c r="H44" s="118" t="s">
        <v>140</v>
      </c>
      <c r="I44" s="6" t="s">
        <v>321</v>
      </c>
      <c r="J44" s="7" t="s">
        <v>297</v>
      </c>
      <c r="K44" s="6" t="s">
        <v>347</v>
      </c>
      <c r="L44" s="7" t="s">
        <v>350</v>
      </c>
      <c r="M44" s="7">
        <v>1</v>
      </c>
      <c r="N44" s="6"/>
      <c r="O44" s="7">
        <v>10</v>
      </c>
      <c r="P44" s="7" t="s">
        <v>44</v>
      </c>
      <c r="Q44" s="114">
        <v>76552</v>
      </c>
      <c r="R44" s="114">
        <v>32808</v>
      </c>
      <c r="S44" s="114">
        <v>0</v>
      </c>
      <c r="T44" s="114">
        <f t="shared" si="0"/>
        <v>109360</v>
      </c>
      <c r="U44" s="114"/>
      <c r="V44" s="6"/>
      <c r="W44" s="6"/>
      <c r="X44" s="6"/>
      <c r="Y44" s="8"/>
    </row>
    <row r="45" spans="1:25" ht="1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22">
        <f>SUM(Q26:Q44)</f>
        <v>8490745.9600000009</v>
      </c>
      <c r="R45" s="22">
        <f>SUM(R26:R44)</f>
        <v>8057447.2400000002</v>
      </c>
      <c r="S45" s="22">
        <f>SUM(S26:S44)</f>
        <v>0</v>
      </c>
      <c r="T45" s="22">
        <f>SUM(T26:T44)</f>
        <v>16548193.199999999</v>
      </c>
      <c r="U45" s="22" t="s">
        <v>295</v>
      </c>
      <c r="V45" s="112"/>
      <c r="W45" s="112"/>
      <c r="X45" s="112"/>
      <c r="Y45" s="112"/>
    </row>
    <row r="46" spans="1:25">
      <c r="A46" s="159" t="s">
        <v>77</v>
      </c>
      <c r="B46" s="159"/>
      <c r="C46" s="159"/>
      <c r="D46" s="179"/>
      <c r="E46" s="179"/>
      <c r="F46" s="179"/>
      <c r="G46" s="179"/>
      <c r="H46" s="179"/>
      <c r="I46" s="179"/>
      <c r="J46" s="179"/>
      <c r="K46" s="179"/>
      <c r="L46" s="179"/>
    </row>
    <row r="47" spans="1:25">
      <c r="A47" s="23" t="s">
        <v>78</v>
      </c>
      <c r="B47" s="23"/>
      <c r="C47" s="23"/>
      <c r="D47" s="115"/>
      <c r="E47" s="115"/>
      <c r="F47" s="115"/>
      <c r="G47" s="115"/>
      <c r="H47" s="115"/>
      <c r="I47" s="115"/>
      <c r="J47" s="115"/>
      <c r="K47" s="115"/>
      <c r="L47" s="115"/>
      <c r="X47" s="24" t="s">
        <v>79</v>
      </c>
    </row>
    <row r="48" spans="1:25">
      <c r="A48" s="180" t="s">
        <v>80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Q48" s="24"/>
      <c r="X48" s="24" t="s">
        <v>81</v>
      </c>
    </row>
    <row r="49" spans="1:25" ht="12.75" customHeight="1">
      <c r="A49" s="182" t="s">
        <v>82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Q49" s="24"/>
      <c r="Y49" s="24"/>
    </row>
    <row r="50" spans="1:25" ht="12.75" customHeight="1">
      <c r="A50" s="174" t="s">
        <v>83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Y50" s="24"/>
    </row>
    <row r="51" spans="1:25" ht="12.75" customHeight="1">
      <c r="A51" s="181" t="s">
        <v>84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spans="1:25" ht="12.75" customHeight="1">
      <c r="A52" s="180" t="s">
        <v>85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10"/>
    </row>
    <row r="53" spans="1:25" ht="12.75" customHeight="1">
      <c r="A53" s="180" t="s">
        <v>86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25" ht="12.75" customHeight="1">
      <c r="A54" s="180" t="s">
        <v>87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</row>
    <row r="55" spans="1:25" ht="12.75" customHeight="1">
      <c r="A55" s="180" t="s">
        <v>88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</row>
    <row r="56" spans="1:25" ht="12" customHeight="1">
      <c r="A56" s="180" t="s">
        <v>89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1:25" ht="12.75" customHeight="1">
      <c r="A57" s="180" t="s">
        <v>90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</row>
    <row r="58" spans="1:25" s="26" customFormat="1" ht="12.75" customHeight="1">
      <c r="A58" s="180" t="s">
        <v>91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P58" s="1"/>
      <c r="Q58" s="1"/>
      <c r="R58" s="1"/>
      <c r="S58" s="1"/>
      <c r="T58" s="1"/>
      <c r="U58" s="1"/>
      <c r="V58" s="1"/>
      <c r="W58" s="1"/>
      <c r="X58" s="1"/>
    </row>
    <row r="59" spans="1:25" s="26" customFormat="1" ht="1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P59" s="1"/>
      <c r="Q59" s="1"/>
      <c r="R59" s="1"/>
      <c r="S59" s="1"/>
      <c r="T59" s="1"/>
      <c r="U59" s="1"/>
      <c r="V59" s="1"/>
      <c r="W59" s="1"/>
      <c r="X59" s="1"/>
    </row>
    <row r="60" spans="1:25" s="26" customFormat="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P60" s="1"/>
      <c r="Q60" s="1"/>
      <c r="R60" s="1"/>
      <c r="S60" s="1"/>
      <c r="T60" s="1"/>
      <c r="U60" s="1"/>
      <c r="V60" s="1"/>
      <c r="W60" s="1"/>
      <c r="X60" s="1"/>
    </row>
    <row r="61" spans="1:25" ht="12" customHeight="1">
      <c r="A61" s="28" t="s">
        <v>38</v>
      </c>
    </row>
    <row r="62" spans="1:25" ht="12.75" customHeight="1">
      <c r="A62" s="178" t="s">
        <v>92</v>
      </c>
      <c r="B62" s="178"/>
      <c r="J62" s="29"/>
    </row>
    <row r="63" spans="1:25">
      <c r="A63" s="178" t="s">
        <v>93</v>
      </c>
      <c r="B63" s="178"/>
    </row>
    <row r="64" spans="1:25" ht="12.75" customHeight="1">
      <c r="A64" s="178" t="s">
        <v>94</v>
      </c>
      <c r="B64" s="178"/>
    </row>
    <row r="65" spans="1:24" ht="12.75" customHeight="1"/>
    <row r="66" spans="1:24" ht="12.75" customHeight="1">
      <c r="A66" s="30" t="s">
        <v>41</v>
      </c>
      <c r="B66" s="26"/>
      <c r="C66" s="26"/>
      <c r="D66" s="26"/>
      <c r="W66" s="26"/>
      <c r="X66" s="26"/>
    </row>
    <row r="67" spans="1:24" s="26" customFormat="1" ht="14.25" customHeight="1">
      <c r="A67" s="158" t="s">
        <v>95</v>
      </c>
      <c r="B67" s="158"/>
      <c r="C67" s="158"/>
      <c r="D67" s="158"/>
      <c r="E67" s="158"/>
      <c r="F67" s="27"/>
      <c r="G67" s="27"/>
      <c r="H67" s="27"/>
      <c r="I67" s="27"/>
      <c r="J67" s="27"/>
      <c r="K67" s="27"/>
      <c r="L67" s="27"/>
      <c r="M67" s="27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158" t="s">
        <v>96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</row>
    <row r="69" spans="1:24" ht="14.25" customHeight="1">
      <c r="A69" s="158" t="s">
        <v>97</v>
      </c>
      <c r="B69" s="158"/>
      <c r="C69" s="158"/>
      <c r="D69" s="158"/>
      <c r="E69" s="158"/>
      <c r="F69" s="158"/>
      <c r="J69" s="29"/>
    </row>
    <row r="70" spans="1:24" ht="14.25" customHeight="1">
      <c r="A70" s="158" t="s">
        <v>98</v>
      </c>
      <c r="B70" s="158"/>
      <c r="C70" s="158"/>
      <c r="D70" s="158"/>
      <c r="E70" s="158"/>
      <c r="F70" s="158"/>
    </row>
    <row r="71" spans="1:24" ht="14.25" customHeight="1">
      <c r="A71" s="158" t="s">
        <v>99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</row>
    <row r="73" spans="1:24">
      <c r="A73" s="30" t="s">
        <v>100</v>
      </c>
    </row>
    <row r="74" spans="1:24" ht="12.75" customHeight="1">
      <c r="A74" s="110" t="s">
        <v>101</v>
      </c>
      <c r="B74" s="110"/>
    </row>
    <row r="75" spans="1:24">
      <c r="A75" s="1" t="s">
        <v>102</v>
      </c>
    </row>
    <row r="76" spans="1:24">
      <c r="A76" s="1" t="s">
        <v>103</v>
      </c>
    </row>
    <row r="77" spans="1:24">
      <c r="A77" s="1" t="s">
        <v>104</v>
      </c>
    </row>
    <row r="78" spans="1:24" ht="13.5" customHeight="1">
      <c r="A78" s="178" t="s">
        <v>105</v>
      </c>
      <c r="B78" s="178"/>
    </row>
    <row r="79" spans="1:24">
      <c r="A79" s="1" t="s">
        <v>106</v>
      </c>
    </row>
    <row r="80" spans="1:24">
      <c r="A80" s="1" t="s">
        <v>107</v>
      </c>
    </row>
    <row r="81" spans="1:1">
      <c r="A81" s="1" t="s">
        <v>108</v>
      </c>
    </row>
    <row r="82" spans="1:1">
      <c r="A82" s="1" t="s">
        <v>109</v>
      </c>
    </row>
    <row r="83" spans="1:1">
      <c r="A83" s="1" t="s">
        <v>110</v>
      </c>
    </row>
  </sheetData>
  <mergeCells count="59">
    <mergeCell ref="A63:B63"/>
    <mergeCell ref="A78:B78"/>
    <mergeCell ref="A1:F1"/>
    <mergeCell ref="A2:F2"/>
    <mergeCell ref="A3:D3"/>
    <mergeCell ref="A4:D4"/>
    <mergeCell ref="A6:A8"/>
    <mergeCell ref="B6:D6"/>
    <mergeCell ref="B7:C7"/>
    <mergeCell ref="D7:D8"/>
    <mergeCell ref="A64:B64"/>
    <mergeCell ref="A67:E67"/>
    <mergeCell ref="A68:N68"/>
    <mergeCell ref="A69:F69"/>
    <mergeCell ref="A70:F70"/>
    <mergeCell ref="A71:O71"/>
    <mergeCell ref="A54:N54"/>
    <mergeCell ref="A57:N57"/>
    <mergeCell ref="A58:N58"/>
    <mergeCell ref="A59:N59"/>
    <mergeCell ref="A62:B62"/>
    <mergeCell ref="A56:N56"/>
    <mergeCell ref="A55:N55"/>
    <mergeCell ref="A50:T50"/>
    <mergeCell ref="A51:M51"/>
    <mergeCell ref="A52:K52"/>
    <mergeCell ref="A53:K53"/>
    <mergeCell ref="T24:T25"/>
    <mergeCell ref="A49:O49"/>
    <mergeCell ref="X24:X25"/>
    <mergeCell ref="A46:L46"/>
    <mergeCell ref="A48:L48"/>
    <mergeCell ref="N23:N25"/>
    <mergeCell ref="O23:O25"/>
    <mergeCell ref="P23:P25"/>
    <mergeCell ref="Q23:V23"/>
    <mergeCell ref="W23:X23"/>
    <mergeCell ref="H23:H25"/>
    <mergeCell ref="I23:I25"/>
    <mergeCell ref="J23:J25"/>
    <mergeCell ref="L23:L25"/>
    <mergeCell ref="M23:M25"/>
    <mergeCell ref="K23:K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INGV</vt:lpstr>
      <vt:lpstr>Sez. AC</vt:lpstr>
      <vt:lpstr>Sez. BO</vt:lpstr>
      <vt:lpstr>Sez. ONT</vt:lpstr>
      <vt:lpstr>Sez. PA</vt:lpstr>
      <vt:lpstr>Sez. RM1</vt:lpstr>
      <vt:lpstr>Sez. RM2</vt:lpstr>
      <vt:lpstr>PON InSEA</vt:lpstr>
      <vt:lpstr>PON GRINT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2019-03-22T12:00:01Z</dcterms:modified>
</cp:coreProperties>
</file>